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C:\Users\bnshamm\Dropbox\Swimming\2019-20 winter\"/>
    </mc:Choice>
  </mc:AlternateContent>
  <xr:revisionPtr revIDLastSave="0" documentId="8_{424CD89F-35B2-4FCB-9AF9-BE5CDEAD691E}" xr6:coauthVersionLast="45" xr6:coauthVersionMax="45" xr10:uidLastSave="{00000000-0000-0000-0000-000000000000}"/>
  <bookViews>
    <workbookView xWindow="-120" yWindow="-120" windowWidth="20730" windowHeight="11310" tabRatio="461" xr2:uid="{00000000-000D-0000-FFFF-FFFF00000000}"/>
  </bookViews>
  <sheets>
    <sheet name="best times to date" sheetId="1" r:id="rId1"/>
    <sheet name="Championship Relays" sheetId="3" r:id="rId2"/>
    <sheet name="time trial blanks" sheetId="2" r:id="rId3"/>
  </sheets>
  <externalReferences>
    <externalReference r:id="rId4"/>
  </externalReferences>
  <definedNames>
    <definedName name="_xlnm.Print_Area" localSheetId="0">'best times to date'!$E$1:$BF$163</definedName>
    <definedName name="_xlnm.Print_Area" localSheetId="2">'time trial blanks'!$A$1:$AQ$41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148" i="1" l="1"/>
  <c r="P148" i="1" l="1"/>
  <c r="AF96" i="1"/>
  <c r="X96" i="1"/>
  <c r="BF147" i="1" l="1"/>
  <c r="BF148" i="1"/>
  <c r="N84" i="1"/>
  <c r="AP74" i="1"/>
  <c r="AV74" i="1" l="1"/>
  <c r="BJ150" i="1" l="1"/>
  <c r="BH150" i="1"/>
  <c r="BB150" i="1"/>
  <c r="BB149" i="1"/>
  <c r="AZ148" i="1"/>
  <c r="AZ147" i="1"/>
  <c r="AV150" i="1"/>
  <c r="AV149" i="1"/>
  <c r="AT150" i="1"/>
  <c r="AT149" i="1"/>
  <c r="AT148" i="1"/>
  <c r="AT147" i="1"/>
  <c r="AP150" i="1"/>
  <c r="AP149" i="1"/>
  <c r="AP148" i="1"/>
  <c r="AN150" i="1"/>
  <c r="AN149" i="1"/>
  <c r="AN148" i="1"/>
  <c r="AN147" i="1"/>
  <c r="AL148" i="1"/>
  <c r="AH150" i="1"/>
  <c r="AH149" i="1"/>
  <c r="AH148" i="1"/>
  <c r="AF150" i="1"/>
  <c r="AF149" i="1"/>
  <c r="AF148" i="1"/>
  <c r="AF147" i="1"/>
  <c r="Z150" i="1"/>
  <c r="Z149" i="1"/>
  <c r="Z148" i="1"/>
  <c r="X150" i="1"/>
  <c r="X149" i="1"/>
  <c r="X148" i="1"/>
  <c r="X147" i="1"/>
  <c r="V148" i="1"/>
  <c r="R150" i="1"/>
  <c r="R149" i="1"/>
  <c r="R148" i="1"/>
  <c r="P150" i="1"/>
  <c r="P149" i="1"/>
  <c r="P147" i="1"/>
  <c r="N150" i="1"/>
  <c r="N149" i="1"/>
  <c r="N148" i="1"/>
  <c r="N147" i="1"/>
  <c r="J150" i="1"/>
  <c r="J149" i="1"/>
  <c r="J148" i="1"/>
  <c r="J147" i="1"/>
  <c r="AZ136" i="1"/>
  <c r="AZ137" i="1"/>
  <c r="BF137" i="1"/>
  <c r="BF136" i="1"/>
  <c r="AT137" i="1"/>
  <c r="AR137" i="1"/>
  <c r="AR136" i="1"/>
  <c r="AP137" i="1"/>
  <c r="AN137" i="1"/>
  <c r="AL137" i="1"/>
  <c r="AL136" i="1"/>
  <c r="AH137" i="1"/>
  <c r="AF137" i="1"/>
  <c r="AF136" i="1"/>
  <c r="AD137" i="1"/>
  <c r="Z137" i="1"/>
  <c r="X137" i="1"/>
  <c r="X136" i="1"/>
  <c r="V137" i="1"/>
  <c r="R137" i="1"/>
  <c r="P137" i="1"/>
  <c r="P136" i="1"/>
  <c r="N137" i="1"/>
  <c r="N136" i="1"/>
  <c r="J137" i="1"/>
  <c r="J136" i="1"/>
  <c r="BF114" i="1"/>
  <c r="BF113" i="1"/>
  <c r="AZ114" i="1"/>
  <c r="AZ113" i="1"/>
  <c r="AT114" i="1"/>
  <c r="AR114" i="1"/>
  <c r="AR113" i="1"/>
  <c r="AR112" i="1"/>
  <c r="AN114" i="1"/>
  <c r="AL114" i="1"/>
  <c r="AL113" i="1"/>
  <c r="AL112" i="1"/>
  <c r="AF114" i="1"/>
  <c r="AD114" i="1"/>
  <c r="AD113" i="1"/>
  <c r="AD112" i="1"/>
  <c r="X114" i="1"/>
  <c r="V114" i="1"/>
  <c r="V113" i="1"/>
  <c r="V112" i="1"/>
  <c r="R114" i="1"/>
  <c r="P114" i="1"/>
  <c r="P113" i="1"/>
  <c r="P112" i="1"/>
  <c r="N114" i="1"/>
  <c r="N113" i="1"/>
  <c r="N112" i="1"/>
  <c r="J114" i="1"/>
  <c r="J113" i="1"/>
  <c r="J112" i="1"/>
  <c r="BF96" i="1"/>
  <c r="BF95" i="1"/>
  <c r="AZ96" i="1"/>
  <c r="AZ95" i="1"/>
  <c r="AT96" i="1"/>
  <c r="AR96" i="1"/>
  <c r="AR95" i="1"/>
  <c r="AR94" i="1"/>
  <c r="AN96" i="1"/>
  <c r="AL96" i="1"/>
  <c r="AL95" i="1"/>
  <c r="AL94" i="1"/>
  <c r="AD96" i="1"/>
  <c r="AD95" i="1"/>
  <c r="AD94" i="1"/>
  <c r="V96" i="1"/>
  <c r="V94" i="1"/>
  <c r="V95" i="1"/>
  <c r="P96" i="1"/>
  <c r="P95" i="1"/>
  <c r="P94" i="1"/>
  <c r="N96" i="1"/>
  <c r="N95" i="1"/>
  <c r="N94" i="1"/>
  <c r="J96" i="1"/>
  <c r="J95" i="1"/>
  <c r="J94" i="1"/>
  <c r="BD84" i="1"/>
  <c r="BD83" i="1"/>
  <c r="AX84" i="1"/>
  <c r="AX83" i="1"/>
  <c r="AR84" i="1"/>
  <c r="AJ84" i="1"/>
  <c r="AJ83" i="1"/>
  <c r="AJ82" i="1"/>
  <c r="AB84" i="1"/>
  <c r="AB83" i="1"/>
  <c r="AB82" i="1"/>
  <c r="T84" i="1"/>
  <c r="T83" i="1"/>
  <c r="T82" i="1"/>
  <c r="J84" i="1"/>
  <c r="J83" i="1"/>
  <c r="J82" i="1"/>
  <c r="H84" i="1"/>
  <c r="H83" i="1"/>
  <c r="H82" i="1"/>
  <c r="BF74" i="1"/>
  <c r="BF73" i="1"/>
  <c r="AZ74" i="1"/>
  <c r="AZ73" i="1"/>
  <c r="AT76" i="1"/>
  <c r="AT74" i="1"/>
  <c r="AT73" i="1"/>
  <c r="AP76" i="1"/>
  <c r="AN74" i="1"/>
  <c r="AN73" i="1"/>
  <c r="AH74" i="1"/>
  <c r="AF76" i="1"/>
  <c r="AF74" i="1"/>
  <c r="AF73" i="1"/>
  <c r="BJ76" i="1"/>
  <c r="BH76" i="1"/>
  <c r="BB76" i="1"/>
  <c r="BB75" i="1"/>
  <c r="AV76" i="1"/>
  <c r="AV75" i="1"/>
  <c r="AT75" i="1"/>
  <c r="AP75" i="1"/>
  <c r="AN76" i="1"/>
  <c r="AN75" i="1"/>
  <c r="AH76" i="1"/>
  <c r="AH75" i="1"/>
  <c r="AF75" i="1"/>
  <c r="Z75" i="1"/>
  <c r="Z76" i="1"/>
  <c r="X76" i="1"/>
  <c r="P76" i="1"/>
  <c r="P73" i="1"/>
  <c r="N76" i="1"/>
  <c r="X75" i="1"/>
  <c r="R75" i="1"/>
  <c r="P75" i="1"/>
  <c r="R76" i="1"/>
  <c r="Z74" i="1"/>
  <c r="X74" i="1"/>
  <c r="X73" i="1"/>
  <c r="R74" i="1"/>
  <c r="P74" i="1"/>
  <c r="N74" i="1"/>
  <c r="N73" i="1"/>
  <c r="J74" i="1"/>
  <c r="J73" i="1"/>
  <c r="BF61" i="1"/>
  <c r="BF60" i="1"/>
  <c r="AZ61" i="1"/>
  <c r="AZ60" i="1"/>
  <c r="AT61" i="1"/>
  <c r="AR61" i="1"/>
  <c r="AR60" i="1"/>
  <c r="AN61" i="1"/>
  <c r="AL61" i="1"/>
  <c r="AL60" i="1"/>
  <c r="AF61" i="1"/>
  <c r="AF60" i="1"/>
  <c r="Z61" i="1"/>
  <c r="X61" i="1"/>
  <c r="X60" i="1"/>
  <c r="R61" i="1"/>
  <c r="P61" i="1"/>
  <c r="P60" i="1"/>
  <c r="N61" i="1"/>
  <c r="N60" i="1"/>
  <c r="J61" i="1"/>
  <c r="J60" i="1"/>
  <c r="BF44" i="1"/>
  <c r="BF43" i="1"/>
  <c r="AZ44" i="1"/>
  <c r="AZ43" i="1"/>
  <c r="AT44" i="1"/>
  <c r="AR44" i="1"/>
  <c r="AR43" i="1"/>
  <c r="AR42" i="1"/>
  <c r="AN44" i="1"/>
  <c r="AL44" i="1"/>
  <c r="AL43" i="1"/>
  <c r="AL42" i="1"/>
  <c r="AF44" i="1"/>
  <c r="AD44" i="1"/>
  <c r="AD43" i="1"/>
  <c r="AD42" i="1"/>
  <c r="X44" i="1"/>
  <c r="V44" i="1"/>
  <c r="V43" i="1"/>
  <c r="V42" i="1"/>
  <c r="R44" i="1"/>
  <c r="P44" i="1"/>
  <c r="P43" i="1"/>
  <c r="P42" i="1"/>
  <c r="N44" i="1"/>
  <c r="N43" i="1"/>
  <c r="N42" i="1"/>
  <c r="J44" i="1"/>
  <c r="J43" i="1"/>
  <c r="J42" i="1"/>
  <c r="P25" i="1"/>
  <c r="P24" i="1"/>
  <c r="P23" i="1"/>
  <c r="N25" i="1"/>
  <c r="N24" i="1"/>
  <c r="N23" i="1"/>
  <c r="J25" i="1"/>
  <c r="J24" i="1"/>
  <c r="J23" i="1"/>
  <c r="BF25" i="1"/>
  <c r="BF24" i="1"/>
  <c r="AZ25" i="1"/>
  <c r="AZ24" i="1"/>
  <c r="AT25" i="1"/>
  <c r="AR25" i="1"/>
  <c r="AR24" i="1"/>
  <c r="AR23" i="1"/>
  <c r="AV138" i="1" l="1"/>
  <c r="AV139" i="1"/>
  <c r="AT138" i="1"/>
  <c r="AT139" i="1"/>
  <c r="AP138" i="1"/>
  <c r="AP139" i="1"/>
  <c r="AN138" i="1"/>
  <c r="AN139" i="1"/>
  <c r="AH138" i="1"/>
  <c r="AH139" i="1"/>
  <c r="AF138" i="1"/>
  <c r="AF139" i="1"/>
  <c r="Z138" i="1"/>
  <c r="Z139" i="1"/>
  <c r="X138" i="1"/>
  <c r="X139" i="1"/>
  <c r="R138" i="1"/>
  <c r="R139" i="1"/>
  <c r="P138" i="1"/>
  <c r="P139" i="1"/>
  <c r="N138" i="1"/>
  <c r="N139" i="1"/>
  <c r="J139" i="1"/>
  <c r="J138" i="1"/>
  <c r="AV63" i="1"/>
  <c r="AV62" i="1"/>
  <c r="AT63" i="1"/>
  <c r="AT62" i="1"/>
  <c r="AP63" i="1"/>
  <c r="AP62" i="1"/>
  <c r="AN63" i="1"/>
  <c r="AN62" i="1"/>
  <c r="AH63" i="1"/>
  <c r="AH62" i="1"/>
  <c r="AF63" i="1"/>
  <c r="AF62" i="1"/>
  <c r="Z63" i="1"/>
  <c r="Z62" i="1"/>
  <c r="X63" i="1"/>
  <c r="X62" i="1"/>
  <c r="R63" i="1"/>
  <c r="R62" i="1"/>
  <c r="P63" i="1"/>
  <c r="P62" i="1"/>
  <c r="N75" i="1"/>
  <c r="N63" i="1"/>
  <c r="N62" i="1"/>
  <c r="J76" i="1"/>
  <c r="J75" i="1"/>
  <c r="J63" i="1"/>
  <c r="J62" i="1"/>
  <c r="AZ46" i="1"/>
  <c r="AZ45" i="1"/>
  <c r="BF46" i="1"/>
  <c r="BF45" i="1"/>
  <c r="AZ115" i="1"/>
  <c r="AZ116" i="1"/>
  <c r="BF115" i="1"/>
  <c r="BF116" i="1"/>
  <c r="AT115" i="1"/>
  <c r="AT116" i="1"/>
  <c r="AR115" i="1"/>
  <c r="AR116" i="1"/>
  <c r="AN115" i="1"/>
  <c r="AN116" i="1"/>
  <c r="AL115" i="1"/>
  <c r="AL116" i="1"/>
  <c r="AF115" i="1"/>
  <c r="AF116" i="1"/>
  <c r="AD115" i="1"/>
  <c r="AD116" i="1"/>
  <c r="X115" i="1"/>
  <c r="X116" i="1"/>
  <c r="V115" i="1"/>
  <c r="V116" i="1"/>
  <c r="R115" i="1"/>
  <c r="R116" i="1"/>
  <c r="P115" i="1"/>
  <c r="P116" i="1"/>
  <c r="N115" i="1"/>
  <c r="N116" i="1"/>
  <c r="J116" i="1"/>
  <c r="J115" i="1"/>
  <c r="AV46" i="1"/>
  <c r="AV45" i="1"/>
  <c r="AT46" i="1"/>
  <c r="AT45" i="1"/>
  <c r="AR46" i="1"/>
  <c r="AR45" i="1"/>
  <c r="AP46" i="1"/>
  <c r="AP45" i="1"/>
  <c r="AN46" i="1"/>
  <c r="AN45" i="1"/>
  <c r="AL46" i="1"/>
  <c r="AL45" i="1"/>
  <c r="AH46" i="1"/>
  <c r="AH45" i="1"/>
  <c r="AF46" i="1"/>
  <c r="AF45" i="1"/>
  <c r="AD46" i="1"/>
  <c r="AD45" i="1"/>
  <c r="Z46" i="1"/>
  <c r="Z45" i="1"/>
  <c r="X46" i="1"/>
  <c r="X45" i="1"/>
  <c r="V46" i="1"/>
  <c r="V45" i="1"/>
  <c r="R46" i="1"/>
  <c r="R45" i="1"/>
  <c r="P46" i="1"/>
  <c r="P45" i="1"/>
  <c r="N46" i="1"/>
  <c r="N45" i="1"/>
  <c r="J46" i="1"/>
  <c r="J45" i="1"/>
  <c r="N85" i="1" l="1"/>
  <c r="N97" i="1"/>
  <c r="AF97" i="1"/>
  <c r="AF85" i="1"/>
  <c r="J97" i="1"/>
  <c r="J85" i="1"/>
  <c r="P86" i="1"/>
  <c r="P98" i="1"/>
  <c r="V98" i="1"/>
  <c r="V86" i="1"/>
  <c r="AD86" i="1"/>
  <c r="AD98" i="1"/>
  <c r="AL98" i="1"/>
  <c r="AL86" i="1"/>
  <c r="AR86" i="1"/>
  <c r="AR98" i="1"/>
  <c r="X85" i="1"/>
  <c r="X97" i="1"/>
  <c r="AT97" i="1"/>
  <c r="AT85" i="1"/>
  <c r="P97" i="1"/>
  <c r="P85" i="1"/>
  <c r="AL97" i="1"/>
  <c r="AL85" i="1"/>
  <c r="R85" i="1"/>
  <c r="R97" i="1"/>
  <c r="AN97" i="1"/>
  <c r="AN85" i="1"/>
  <c r="J98" i="1"/>
  <c r="J86" i="1"/>
  <c r="V97" i="1"/>
  <c r="V85" i="1"/>
  <c r="AD85" i="1"/>
  <c r="AD97" i="1"/>
  <c r="AR85" i="1"/>
  <c r="AR97" i="1"/>
  <c r="N98" i="1"/>
  <c r="N86" i="1"/>
  <c r="R98" i="1"/>
  <c r="R86" i="1"/>
  <c r="X86" i="1"/>
  <c r="X98" i="1"/>
  <c r="AF98" i="1"/>
  <c r="AF86" i="1"/>
  <c r="AN86" i="1"/>
  <c r="AN98" i="1"/>
  <c r="AT98" i="1"/>
  <c r="AT86" i="1"/>
  <c r="T6" i="1"/>
  <c r="AL25" i="1"/>
  <c r="AL24" i="1"/>
  <c r="AL23" i="1"/>
  <c r="AN25" i="1"/>
  <c r="AF25" i="1"/>
  <c r="AD25" i="1"/>
  <c r="AD26" i="1"/>
  <c r="AD24" i="1"/>
  <c r="AD23" i="1"/>
  <c r="X25" i="1"/>
  <c r="V25" i="1"/>
  <c r="V24" i="1"/>
  <c r="V23" i="1"/>
  <c r="BF27" i="1"/>
  <c r="AZ27" i="1"/>
  <c r="AT27" i="1"/>
  <c r="AR27" i="1"/>
  <c r="AN27" i="1"/>
  <c r="AL27" i="1"/>
  <c r="AF27" i="1"/>
  <c r="AD27" i="1"/>
  <c r="X27" i="1"/>
  <c r="V27" i="1"/>
  <c r="R27" i="1"/>
  <c r="P27" i="1"/>
  <c r="N27" i="1"/>
  <c r="J27" i="1"/>
  <c r="BF26" i="1"/>
  <c r="AZ26" i="1"/>
  <c r="AT26" i="1"/>
  <c r="AR26" i="1"/>
  <c r="AN26" i="1"/>
  <c r="AL26" i="1"/>
  <c r="AF26" i="1"/>
  <c r="X26" i="1"/>
  <c r="V26" i="1"/>
  <c r="R26" i="1"/>
  <c r="P26" i="1"/>
  <c r="N26" i="1"/>
  <c r="J26" i="1"/>
  <c r="BF10" i="1"/>
  <c r="BF9" i="1"/>
  <c r="BD8" i="1"/>
  <c r="BD7" i="1"/>
  <c r="AZ10" i="1"/>
  <c r="AZ9" i="1"/>
  <c r="AX8" i="1"/>
  <c r="AX7" i="1"/>
  <c r="AT10" i="1"/>
  <c r="AT9" i="1"/>
  <c r="AR10" i="1"/>
  <c r="AR9" i="1"/>
  <c r="AR8" i="1"/>
  <c r="AN10" i="1"/>
  <c r="AN9" i="1"/>
  <c r="AL10" i="1"/>
  <c r="AL9" i="1"/>
  <c r="AL8" i="1"/>
  <c r="AJ8" i="1"/>
  <c r="AJ7" i="1"/>
  <c r="AJ6" i="1"/>
  <c r="AF10" i="1"/>
  <c r="AF9" i="1"/>
  <c r="AD10" i="1"/>
  <c r="AD9" i="1"/>
  <c r="AD8" i="1"/>
  <c r="AB8" i="1"/>
  <c r="AB7" i="1"/>
  <c r="AB6" i="1"/>
  <c r="X10" i="1"/>
  <c r="X9" i="1"/>
  <c r="V10" i="1"/>
  <c r="V9" i="1"/>
  <c r="V8" i="1"/>
  <c r="T8" i="1"/>
  <c r="T7" i="1"/>
  <c r="R10" i="1"/>
  <c r="R9" i="1"/>
  <c r="P10" i="1"/>
  <c r="P9" i="1"/>
  <c r="N10" i="1"/>
  <c r="N9" i="1"/>
  <c r="N8" i="1"/>
  <c r="J10" i="1"/>
  <c r="J9" i="1"/>
  <c r="J8" i="1"/>
  <c r="J7" i="1"/>
  <c r="J6" i="1"/>
  <c r="H8" i="1"/>
  <c r="H7" i="1"/>
  <c r="H6" i="1"/>
  <c r="E2" i="1" l="1"/>
  <c r="B67" i="1" s="1"/>
  <c r="B65" i="1" l="1"/>
  <c r="B20" i="1"/>
  <c r="B117" i="1"/>
  <c r="B133" i="1"/>
  <c r="B129" i="1"/>
  <c r="B124" i="1"/>
  <c r="B118" i="1"/>
  <c r="B125" i="1"/>
  <c r="B132" i="1"/>
  <c r="B127" i="1"/>
  <c r="B123" i="1"/>
  <c r="B120" i="1"/>
  <c r="B131" i="1"/>
  <c r="B126" i="1"/>
  <c r="B122" i="1"/>
  <c r="B130" i="1"/>
  <c r="B99" i="1"/>
  <c r="B109" i="1"/>
  <c r="B105" i="1"/>
  <c r="B102" i="1"/>
  <c r="B119" i="1"/>
  <c r="B103" i="1"/>
  <c r="B108" i="1"/>
  <c r="B104" i="1"/>
  <c r="B121" i="1"/>
  <c r="B107" i="1"/>
  <c r="B128" i="1"/>
  <c r="B101" i="1"/>
  <c r="B106" i="1"/>
  <c r="B100" i="1"/>
  <c r="B87" i="1"/>
  <c r="B91" i="1"/>
  <c r="B88" i="1"/>
  <c r="B90" i="1"/>
  <c r="B89" i="1"/>
  <c r="B64" i="1"/>
  <c r="B70" i="1"/>
  <c r="B66" i="1"/>
  <c r="B69" i="1"/>
  <c r="B68" i="1"/>
  <c r="B57" i="1"/>
  <c r="B31" i="1"/>
  <c r="B49" i="1"/>
  <c r="B48" i="1"/>
  <c r="B56" i="1"/>
  <c r="B52" i="1"/>
  <c r="B54" i="1"/>
  <c r="B51" i="1"/>
  <c r="B53" i="1"/>
  <c r="B50" i="1"/>
  <c r="B39" i="1"/>
  <c r="B47" i="1"/>
  <c r="B28" i="1"/>
  <c r="B36" i="1"/>
  <c r="B32" i="1"/>
  <c r="B33" i="1"/>
  <c r="B38" i="1"/>
  <c r="B35" i="1"/>
  <c r="B30" i="1"/>
  <c r="B37" i="1"/>
  <c r="B34" i="1"/>
  <c r="B29" i="1"/>
  <c r="B55" i="1"/>
  <c r="B19" i="1"/>
  <c r="B15" i="1"/>
  <c r="B14" i="1"/>
  <c r="B12" i="1"/>
  <c r="B18" i="1"/>
  <c r="B17" i="1"/>
  <c r="B13" i="1"/>
  <c r="B16" i="1"/>
  <c r="B144" i="1"/>
  <c r="B11" i="1"/>
  <c r="B280" i="1"/>
  <c r="B166" i="1"/>
  <c r="B184" i="1"/>
  <c r="B261" i="1"/>
  <c r="B142" i="1"/>
  <c r="B250" i="1"/>
  <c r="B143" i="1"/>
  <c r="B193" i="1"/>
  <c r="B238" i="1"/>
  <c r="B201" i="1"/>
  <c r="B202" i="1"/>
  <c r="B172" i="1"/>
  <c r="B199" i="1"/>
  <c r="B258" i="1"/>
  <c r="B234" i="1"/>
  <c r="B211" i="1"/>
  <c r="B281" i="1"/>
  <c r="B223" i="1"/>
  <c r="B249" i="1"/>
  <c r="B187" i="1"/>
  <c r="B244" i="1"/>
  <c r="B257" i="1"/>
  <c r="B264" i="1"/>
  <c r="B263" i="1"/>
  <c r="B197" i="1"/>
  <c r="B271" i="1"/>
  <c r="B215" i="1"/>
  <c r="B210" i="1"/>
  <c r="B262" i="1"/>
  <c r="B205" i="1"/>
  <c r="B232" i="1"/>
  <c r="B260" i="1"/>
  <c r="B194" i="1"/>
  <c r="B188" i="1"/>
  <c r="B213" i="1"/>
  <c r="B229" i="1"/>
  <c r="B174" i="1"/>
  <c r="B214" i="1"/>
  <c r="B195" i="1"/>
  <c r="B79" i="1"/>
  <c r="B78" i="1"/>
  <c r="B272" i="1"/>
  <c r="B243" i="1"/>
  <c r="B255" i="1"/>
  <c r="B245" i="1"/>
  <c r="B278" i="1"/>
  <c r="B277" i="1"/>
  <c r="B218" i="1"/>
  <c r="B198" i="1"/>
  <c r="B269" i="1"/>
  <c r="B207" i="1"/>
  <c r="B192" i="1"/>
  <c r="B222" i="1"/>
  <c r="B77" i="1"/>
  <c r="B236" i="1"/>
  <c r="B206" i="1"/>
  <c r="B182" i="1"/>
  <c r="B165" i="1"/>
  <c r="B274" i="1" l="1"/>
  <c r="B273" i="1"/>
  <c r="B163" i="1"/>
  <c r="B224" i="1"/>
  <c r="B191" i="1"/>
  <c r="B183" i="1"/>
  <c r="B162" i="1"/>
  <c r="B185" i="1"/>
  <c r="B177" i="1"/>
  <c r="B190" i="1"/>
  <c r="B282" i="1"/>
  <c r="B265" i="1"/>
  <c r="B178" i="1"/>
  <c r="B248" i="1"/>
  <c r="B275" i="1"/>
  <c r="B180" i="1"/>
  <c r="B209" i="1"/>
  <c r="B225" i="1"/>
  <c r="B283" i="1"/>
  <c r="B259" i="1"/>
  <c r="B186" i="1"/>
  <c r="B176" i="1"/>
  <c r="B196" i="1"/>
  <c r="B270" i="1"/>
  <c r="B252" i="1"/>
  <c r="B268" i="1"/>
  <c r="B175" i="1"/>
  <c r="B276" i="1"/>
  <c r="B217" i="1"/>
  <c r="B212" i="1"/>
  <c r="B266" i="1"/>
  <c r="B228" i="1"/>
  <c r="B203" i="1"/>
  <c r="B237" i="1"/>
  <c r="B200" i="1"/>
  <c r="B161" i="1"/>
  <c r="B239" i="1"/>
  <c r="B221" i="1"/>
  <c r="B254" i="1"/>
  <c r="B208" i="1"/>
  <c r="B140" i="1"/>
  <c r="B246" i="1"/>
  <c r="B141" i="1"/>
  <c r="B231" i="1"/>
  <c r="B253" i="1"/>
  <c r="B242" i="1"/>
  <c r="B216" i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<sst xmlns="http://schemas.openxmlformats.org/spreadsheetml/2006/main" count="2065" uniqueCount="1029">
  <si>
    <t>25</t>
  </si>
  <si>
    <t>50</t>
  </si>
  <si>
    <t>100</t>
  </si>
  <si>
    <t>200</t>
  </si>
  <si>
    <t>Free</t>
  </si>
  <si>
    <t>Back</t>
  </si>
  <si>
    <t>Breast</t>
  </si>
  <si>
    <t>Fly</t>
  </si>
  <si>
    <t>IM</t>
  </si>
  <si>
    <t>500</t>
  </si>
  <si>
    <t>Autumn Alderink  (10)</t>
  </si>
  <si>
    <t>Savannah Bergman  (9)</t>
  </si>
  <si>
    <t xml:space="preserve"> 1:54.63</t>
  </si>
  <si>
    <t xml:space="preserve"> 1:17.03</t>
  </si>
  <si>
    <t xml:space="preserve"> 1:47.06</t>
  </si>
  <si>
    <t>Anna Roberson  (9)</t>
  </si>
  <si>
    <t xml:space="preserve"> 1:38.63</t>
  </si>
  <si>
    <t xml:space="preserve"> 1:46.75</t>
  </si>
  <si>
    <t>Jillian Swierbut  (10)</t>
  </si>
  <si>
    <t xml:space="preserve"> 1:01.76</t>
  </si>
  <si>
    <t>Ellie Todd  (10)</t>
  </si>
  <si>
    <t xml:space="preserve"> 1:34.22</t>
  </si>
  <si>
    <t>Poppy Balkema  (11)</t>
  </si>
  <si>
    <t xml:space="preserve"> 1:17.81</t>
  </si>
  <si>
    <t xml:space="preserve"> 1:31.94</t>
  </si>
  <si>
    <t>Isabelle Bergman  (12)</t>
  </si>
  <si>
    <t>Shae Brodie  (11)</t>
  </si>
  <si>
    <t xml:space="preserve"> 3:45.19</t>
  </si>
  <si>
    <t>Cate Garretson  (11)</t>
  </si>
  <si>
    <t xml:space="preserve"> 2:42.87</t>
  </si>
  <si>
    <t>Ava Prieditis  (12)</t>
  </si>
  <si>
    <t xml:space="preserve"> 1:18.59</t>
  </si>
  <si>
    <t xml:space="preserve"> 1:15.65</t>
  </si>
  <si>
    <t xml:space="preserve"> 1:07.07</t>
  </si>
  <si>
    <t>Lydia Pitcher  (13)</t>
  </si>
  <si>
    <t xml:space="preserve"> 1:23.36</t>
  </si>
  <si>
    <t xml:space="preserve"> 1:17.22</t>
  </si>
  <si>
    <t>Maverick Hardebeck  (8)</t>
  </si>
  <si>
    <t>Sam Huntington  (10)</t>
  </si>
  <si>
    <t xml:space="preserve"> 1:53.21</t>
  </si>
  <si>
    <t xml:space="preserve"> 2:09.69</t>
  </si>
  <si>
    <t>Zeke Toppen  (12)</t>
  </si>
  <si>
    <t xml:space="preserve"> 2:07.65</t>
  </si>
  <si>
    <t>Sloan Freeman  (13)</t>
  </si>
  <si>
    <t xml:space="preserve"> 1:25.43</t>
  </si>
  <si>
    <t xml:space="preserve"> 1:40.98</t>
  </si>
  <si>
    <t>Colin Kelly  (13)</t>
  </si>
  <si>
    <t>Alec Korecki  (13)</t>
  </si>
  <si>
    <t xml:space="preserve"> 2:44.05</t>
  </si>
  <si>
    <t>busse</t>
  </si>
  <si>
    <t>smith</t>
  </si>
  <si>
    <t>snyder</t>
  </si>
  <si>
    <t>walsh</t>
  </si>
  <si>
    <t>woiteshek</t>
  </si>
  <si>
    <t>aerts</t>
  </si>
  <si>
    <t>andree</t>
  </si>
  <si>
    <t>brock</t>
  </si>
  <si>
    <t>clapp</t>
  </si>
  <si>
    <t>curtis</t>
  </si>
  <si>
    <t>decezaro</t>
  </si>
  <si>
    <t>deschaaf</t>
  </si>
  <si>
    <t>henke</t>
  </si>
  <si>
    <t>kelly</t>
  </si>
  <si>
    <t>lans</t>
  </si>
  <si>
    <t>riemersma</t>
  </si>
  <si>
    <t>roberson</t>
  </si>
  <si>
    <t>taylor</t>
  </si>
  <si>
    <t>daly</t>
  </si>
  <si>
    <t>ireland</t>
  </si>
  <si>
    <t>meyers</t>
  </si>
  <si>
    <t>vanderkolk</t>
  </si>
  <si>
    <t>wilkie</t>
  </si>
  <si>
    <t>boyer</t>
  </si>
  <si>
    <t>hamm</t>
  </si>
  <si>
    <t>klingensmith</t>
  </si>
  <si>
    <t>knieper</t>
  </si>
  <si>
    <t>koetsier</t>
  </si>
  <si>
    <t>ruster</t>
  </si>
  <si>
    <t>brown</t>
  </si>
  <si>
    <t>johnson</t>
  </si>
  <si>
    <t>kasbohm</t>
  </si>
  <si>
    <t>ranen</t>
  </si>
  <si>
    <t>abraham</t>
  </si>
  <si>
    <t>timmer</t>
  </si>
  <si>
    <t>m</t>
  </si>
  <si>
    <t>d</t>
  </si>
  <si>
    <t>s</t>
  </si>
  <si>
    <t>Ryne VanAndel</t>
  </si>
  <si>
    <t xml:space="preserve"> 1:06.87</t>
  </si>
  <si>
    <t xml:space="preserve"> 1:07.56</t>
  </si>
  <si>
    <t xml:space="preserve"> 1:15.03</t>
  </si>
  <si>
    <t xml:space="preserve"> 1:44.88</t>
  </si>
  <si>
    <t xml:space="preserve"> 2:03.95</t>
  </si>
  <si>
    <t xml:space="preserve"> 1:19.32</t>
  </si>
  <si>
    <t xml:space="preserve"> 1:27.38</t>
  </si>
  <si>
    <t xml:space="preserve"> 1:39.12</t>
  </si>
  <si>
    <t xml:space="preserve"> 1:29.02</t>
  </si>
  <si>
    <t xml:space="preserve"> 1:10.44</t>
  </si>
  <si>
    <t>f</t>
  </si>
  <si>
    <t xml:space="preserve"> 1:14.25</t>
  </si>
  <si>
    <t xml:space="preserve"> 1:33.88</t>
  </si>
  <si>
    <t xml:space="preserve"> 1:05.35</t>
  </si>
  <si>
    <t xml:space="preserve"> 1:08.19</t>
  </si>
  <si>
    <t xml:space="preserve"> 1:07.60</t>
  </si>
  <si>
    <t>8&amp;Under          A Cut</t>
  </si>
  <si>
    <t>9&amp;10               A Cut</t>
  </si>
  <si>
    <t>11&amp;12             A Cut</t>
  </si>
  <si>
    <t xml:space="preserve">8&amp;Under  WMSL record </t>
  </si>
  <si>
    <t xml:space="preserve">9&amp;10       WMSL record </t>
  </si>
  <si>
    <t xml:space="preserve">11&amp;12     WMSL record </t>
  </si>
  <si>
    <t xml:space="preserve">13&amp;14     WMSL record </t>
  </si>
  <si>
    <t xml:space="preserve">15&amp;Up     WMSL record </t>
  </si>
  <si>
    <t xml:space="preserve">9&amp;10       GHSC record </t>
  </si>
  <si>
    <t xml:space="preserve">8&amp;Under  GHSC record </t>
  </si>
  <si>
    <t xml:space="preserve">11&amp;12     GHSC record </t>
  </si>
  <si>
    <t xml:space="preserve">13&amp;14     GHSC record </t>
  </si>
  <si>
    <t xml:space="preserve">15&amp;Up     GHSC record </t>
  </si>
  <si>
    <t xml:space="preserve"> 1:07.91</t>
  </si>
  <si>
    <t xml:space="preserve"> 1:15.38</t>
  </si>
  <si>
    <t xml:space="preserve"> 1:25.71</t>
  </si>
  <si>
    <t xml:space="preserve"> 4:16.39</t>
  </si>
  <si>
    <t xml:space="preserve"> 4:28.60</t>
  </si>
  <si>
    <t xml:space="preserve"> 3:42.06</t>
  </si>
  <si>
    <t xml:space="preserve"> 3:23.20</t>
  </si>
  <si>
    <t xml:space="preserve"> 3:23.22</t>
  </si>
  <si>
    <t xml:space="preserve"> 2:57.19</t>
  </si>
  <si>
    <t xml:space="preserve"> 3:04.07</t>
  </si>
  <si>
    <t xml:space="preserve"> 2:40.19</t>
  </si>
  <si>
    <t xml:space="preserve"> 1:29.44</t>
  </si>
  <si>
    <t xml:space="preserve"> 1:36.71</t>
  </si>
  <si>
    <t xml:space="preserve"> 1:25.35</t>
  </si>
  <si>
    <t xml:space="preserve"> 1:09.02</t>
  </si>
  <si>
    <t xml:space="preserve"> 4:07.08</t>
  </si>
  <si>
    <t xml:space="preserve"> 2:51.51</t>
  </si>
  <si>
    <t>r</t>
  </si>
  <si>
    <t xml:space="preserve"> 1:04.59</t>
  </si>
  <si>
    <t>Jake Roberson</t>
  </si>
  <si>
    <t xml:space="preserve"> 1:34.13</t>
  </si>
  <si>
    <t xml:space="preserve"> 2:06.90</t>
  </si>
  <si>
    <t xml:space="preserve"> 2:45.42</t>
  </si>
  <si>
    <t xml:space="preserve"> 1:25.54</t>
  </si>
  <si>
    <t xml:space="preserve"> 1:43.05</t>
  </si>
  <si>
    <t xml:space="preserve"> 1:41.04</t>
  </si>
  <si>
    <t xml:space="preserve"> 2:02.78</t>
  </si>
  <si>
    <t>8&amp;Under</t>
  </si>
  <si>
    <t>Girls</t>
  </si>
  <si>
    <t>Medley Relay</t>
  </si>
  <si>
    <t>Free Relay</t>
  </si>
  <si>
    <t>Alt. 1</t>
  </si>
  <si>
    <t>Alt. 2</t>
  </si>
  <si>
    <t>Alt. 3</t>
  </si>
  <si>
    <t>Alt. 4</t>
  </si>
  <si>
    <t>Mallory Woiteshek</t>
  </si>
  <si>
    <t>Shannon Walsh</t>
  </si>
  <si>
    <t>Boys</t>
  </si>
  <si>
    <t>9&amp;10</t>
  </si>
  <si>
    <t>11&amp;12</t>
  </si>
  <si>
    <t>13&amp;14</t>
  </si>
  <si>
    <t>x</t>
  </si>
  <si>
    <t>Zachary Lans</t>
  </si>
  <si>
    <t xml:space="preserve"> 1:06.26</t>
  </si>
  <si>
    <t xml:space="preserve"> 1:12.81</t>
  </si>
  <si>
    <t>A cut</t>
  </si>
  <si>
    <t>Near A cut</t>
  </si>
  <si>
    <t xml:space="preserve">             40.97        r       42.18</t>
  </si>
  <si>
    <t xml:space="preserve"> 1:00.79</t>
  </si>
  <si>
    <t xml:space="preserve"> 1:03.42</t>
  </si>
  <si>
    <t xml:space="preserve"> 1:23.84</t>
  </si>
  <si>
    <t>Kathleen Busse</t>
  </si>
  <si>
    <t>Katelyn Snyder</t>
  </si>
  <si>
    <t>AGE</t>
  </si>
  <si>
    <t>First</t>
  </si>
  <si>
    <t>Last</t>
  </si>
  <si>
    <t xml:space="preserve">M. R. </t>
  </si>
  <si>
    <t xml:space="preserve">F. R. </t>
  </si>
  <si>
    <t>10&amp;Under State</t>
  </si>
  <si>
    <t>10&amp;Under JO</t>
  </si>
  <si>
    <t>11&amp;12 JO - regional</t>
  </si>
  <si>
    <t>11&amp;12 State</t>
  </si>
  <si>
    <t>13&amp;14 JO - regional</t>
  </si>
  <si>
    <t>13&amp;14 State</t>
  </si>
  <si>
    <t>15-18 JO - regional</t>
  </si>
  <si>
    <t>15-18 State</t>
  </si>
  <si>
    <t>State Cut</t>
  </si>
  <si>
    <t>JO Cut</t>
  </si>
  <si>
    <t xml:space="preserve"> 1:25.07</t>
  </si>
  <si>
    <t xml:space="preserve"> 1:27.53</t>
  </si>
  <si>
    <t xml:space="preserve"> 1:10.48</t>
  </si>
  <si>
    <t xml:space="preserve"> 2:46.98</t>
  </si>
  <si>
    <t xml:space="preserve"> 1:10.86</t>
  </si>
  <si>
    <t>15&amp;U JO - regional</t>
  </si>
  <si>
    <t>15&amp;U State</t>
  </si>
  <si>
    <t xml:space="preserve">15&amp;U     WMSL record </t>
  </si>
  <si>
    <t xml:space="preserve">15&amp;U    GHSC record </t>
  </si>
  <si>
    <t xml:space="preserve"> 1:27.28</t>
  </si>
  <si>
    <t xml:space="preserve"> 1:32.25</t>
  </si>
  <si>
    <t xml:space="preserve"> 1:19.42</t>
  </si>
  <si>
    <t xml:space="preserve"> 2:30.13</t>
  </si>
  <si>
    <t xml:space="preserve"> 2:58.19</t>
  </si>
  <si>
    <t xml:space="preserve"> 1:09.39</t>
  </si>
  <si>
    <t xml:space="preserve"> 1:21.18</t>
  </si>
  <si>
    <t>Piper DeSchaaf</t>
  </si>
  <si>
    <t>Eleanor McKey</t>
  </si>
  <si>
    <t>Lucy Schuchardt</t>
  </si>
  <si>
    <t>Lizzy Skodack</t>
  </si>
  <si>
    <t>Carmen Tolliver</t>
  </si>
  <si>
    <t>Rachel Ryan</t>
  </si>
  <si>
    <t>Jocelyn Tolliver</t>
  </si>
  <si>
    <t>Laurel Tolliver</t>
  </si>
  <si>
    <t>Olivia Winkler</t>
  </si>
  <si>
    <t>Zoe Brown</t>
  </si>
  <si>
    <t>Regan O'Connor</t>
  </si>
  <si>
    <t>Madison Rogers</t>
  </si>
  <si>
    <t>Samantha Kasbohm</t>
  </si>
  <si>
    <t>Lucas DeCezaro</t>
  </si>
  <si>
    <t>Emmett McKey</t>
  </si>
  <si>
    <t>Tanner Robbins</t>
  </si>
  <si>
    <t>Griffin Remiersma</t>
  </si>
  <si>
    <t>Liam Riley</t>
  </si>
  <si>
    <t>Bryant Latchaw</t>
  </si>
  <si>
    <t>Finn VanDyke</t>
  </si>
  <si>
    <t>Garret Barry</t>
  </si>
  <si>
    <t>Arnold Mabrito</t>
  </si>
  <si>
    <t>Carter Brown</t>
  </si>
  <si>
    <t>1:20.34</t>
  </si>
  <si>
    <t xml:space="preserve"> 1:22.00</t>
  </si>
  <si>
    <t>1:42.53</t>
  </si>
  <si>
    <t xml:space="preserve"> 1:14.28</t>
  </si>
  <si>
    <t>1:02.01</t>
  </si>
  <si>
    <t xml:space="preserve"> 1:09.21</t>
  </si>
  <si>
    <t>1:17.42</t>
  </si>
  <si>
    <t xml:space="preserve"> 1:29.76</t>
  </si>
  <si>
    <t xml:space="preserve"> 1:12.32</t>
  </si>
  <si>
    <t>2:09.31</t>
  </si>
  <si>
    <t>2:05.68</t>
  </si>
  <si>
    <t xml:space="preserve"> 2:28.07</t>
  </si>
  <si>
    <t>1:33.14</t>
  </si>
  <si>
    <t xml:space="preserve"> 1:30.82</t>
  </si>
  <si>
    <t>nick</t>
  </si>
  <si>
    <t>miller</t>
  </si>
  <si>
    <t xml:space="preserve"> 1:39.47</t>
  </si>
  <si>
    <t xml:space="preserve"> 1:51.89</t>
  </si>
  <si>
    <t xml:space="preserve"> 1:59.41</t>
  </si>
  <si>
    <t xml:space="preserve"> 1:07.12</t>
  </si>
  <si>
    <t xml:space="preserve"> 1:28.65</t>
  </si>
  <si>
    <t xml:space="preserve"> 1:26.10</t>
  </si>
  <si>
    <t>Allysia Kooyers</t>
  </si>
  <si>
    <t>Eva Henderson</t>
  </si>
  <si>
    <t>Makala Gates</t>
  </si>
  <si>
    <t>deaton</t>
  </si>
  <si>
    <t>mckey</t>
  </si>
  <si>
    <t>mcke</t>
  </si>
  <si>
    <t>campbell</t>
  </si>
  <si>
    <t>Wharton</t>
  </si>
  <si>
    <t>Age</t>
  </si>
  <si>
    <t xml:space="preserve"> </t>
  </si>
  <si>
    <t>Lung</t>
  </si>
  <si>
    <t xml:space="preserve"> 1:32.90</t>
  </si>
  <si>
    <t>hauser-brydon</t>
  </si>
  <si>
    <t xml:space="preserve"> 3:03.14</t>
  </si>
  <si>
    <t xml:space="preserve"> 1:26.78</t>
  </si>
  <si>
    <t xml:space="preserve"> 3:09.81</t>
  </si>
  <si>
    <t>Braxton Sewell</t>
  </si>
  <si>
    <t>Sewell</t>
  </si>
  <si>
    <t xml:space="preserve"> 1:27.5</t>
  </si>
  <si>
    <t>Carter Reeves</t>
  </si>
  <si>
    <t>ratke</t>
  </si>
  <si>
    <t>reeves</t>
  </si>
  <si>
    <t>Jace Norkoli</t>
  </si>
  <si>
    <t>norkoli</t>
  </si>
  <si>
    <t xml:space="preserve"> 1:18.07</t>
  </si>
  <si>
    <t xml:space="preserve"> 3:47.08</t>
  </si>
  <si>
    <t xml:space="preserve"> 6:29.42</t>
  </si>
  <si>
    <t xml:space="preserve"> 1:34.95</t>
  </si>
  <si>
    <t>geiger</t>
  </si>
  <si>
    <t>Westin James</t>
  </si>
  <si>
    <t>james</t>
  </si>
  <si>
    <t>Addison Pike</t>
  </si>
  <si>
    <t>Abby Oosterbaan</t>
  </si>
  <si>
    <t>Lux Caputo</t>
  </si>
  <si>
    <t>tolliver</t>
  </si>
  <si>
    <t xml:space="preserve"> 1:04.60</t>
  </si>
  <si>
    <t xml:space="preserve"> 2:03.25</t>
  </si>
  <si>
    <t xml:space="preserve"> 1:37.50</t>
  </si>
  <si>
    <t>Kate Weissenberger</t>
  </si>
  <si>
    <t>weissenberger</t>
  </si>
  <si>
    <t>kooyers</t>
  </si>
  <si>
    <t>henderson</t>
  </si>
  <si>
    <t>pike</t>
  </si>
  <si>
    <t>gates</t>
  </si>
  <si>
    <t>ryan</t>
  </si>
  <si>
    <t>winkler</t>
  </si>
  <si>
    <t>oosterbaan</t>
  </si>
  <si>
    <t>caputo</t>
  </si>
  <si>
    <t>greene</t>
  </si>
  <si>
    <t xml:space="preserve"> 1:46.34</t>
  </si>
  <si>
    <t>Naya Greene</t>
  </si>
  <si>
    <t>o'connor</t>
  </si>
  <si>
    <t>rogers</t>
  </si>
  <si>
    <t xml:space="preserve"> 1:09.49</t>
  </si>
  <si>
    <t xml:space="preserve"> 2:20.16</t>
  </si>
  <si>
    <t xml:space="preserve"> 1:31.14</t>
  </si>
  <si>
    <t xml:space="preserve"> 6:47.53</t>
  </si>
  <si>
    <t xml:space="preserve"> 6:51.53</t>
  </si>
  <si>
    <t xml:space="preserve"> 2:45.86</t>
  </si>
  <si>
    <t xml:space="preserve"> 1:11.06</t>
  </si>
  <si>
    <t xml:space="preserve"> 1:11.38</t>
  </si>
  <si>
    <t xml:space="preserve"> 2:36.00</t>
  </si>
  <si>
    <t>Herby Basil</t>
  </si>
  <si>
    <t>Basil</t>
  </si>
  <si>
    <t>robbins</t>
  </si>
  <si>
    <t>Nixon Curtis</t>
  </si>
  <si>
    <t>Curtis</t>
  </si>
  <si>
    <t>Nolan Osborne</t>
  </si>
  <si>
    <t>osborne</t>
  </si>
  <si>
    <t>Jack Wilgenburg</t>
  </si>
  <si>
    <t>Wilgenburg</t>
  </si>
  <si>
    <t>Michael Wilgenburg</t>
  </si>
  <si>
    <t>wilgenburg</t>
  </si>
  <si>
    <t>Lana Nauta</t>
  </si>
  <si>
    <t>nauta</t>
  </si>
  <si>
    <t>Margaret Walsh</t>
  </si>
  <si>
    <t>Riley</t>
  </si>
  <si>
    <t xml:space="preserve"> 1:22.36</t>
  </si>
  <si>
    <t xml:space="preserve"> 1:11.56</t>
  </si>
  <si>
    <t>latchaw</t>
  </si>
  <si>
    <t>korecki  (13)</t>
  </si>
  <si>
    <t>roberson  (9)</t>
  </si>
  <si>
    <t>mabrito</t>
  </si>
  <si>
    <t>alderink  (10)</t>
  </si>
  <si>
    <t>prieditis  (12)</t>
  </si>
  <si>
    <t>garretson  (11)</t>
  </si>
  <si>
    <t>kelly  (13)</t>
  </si>
  <si>
    <t>todd  (10)</t>
  </si>
  <si>
    <t>vandyke</t>
  </si>
  <si>
    <t>barry</t>
  </si>
  <si>
    <t>remiersma</t>
  </si>
  <si>
    <t>whittaker  (11)</t>
  </si>
  <si>
    <t>bergman  (12)</t>
  </si>
  <si>
    <t>swierbut  (10)</t>
  </si>
  <si>
    <t>skodack</t>
  </si>
  <si>
    <t>schuchardt</t>
  </si>
  <si>
    <t>pitcher  (13)</t>
  </si>
  <si>
    <t>hardebeck  (8)</t>
  </si>
  <si>
    <t>balkema  (11)</t>
  </si>
  <si>
    <t>vanandel</t>
  </si>
  <si>
    <t>huntington  (10)</t>
  </si>
  <si>
    <t>bergman  (9)</t>
  </si>
  <si>
    <t>brodie  (11)</t>
  </si>
  <si>
    <t>freeman  (13)</t>
  </si>
  <si>
    <t>toppen  (12)</t>
  </si>
  <si>
    <t xml:space="preserve"> 1:46.43</t>
  </si>
  <si>
    <t xml:space="preserve"> 1:21.57</t>
  </si>
  <si>
    <t xml:space="preserve"> 3:09.94</t>
  </si>
  <si>
    <t xml:space="preserve"> 1:43.66</t>
  </si>
  <si>
    <t xml:space="preserve"> 1:41.69</t>
  </si>
  <si>
    <t xml:space="preserve"> 1:46.24</t>
  </si>
  <si>
    <t xml:space="preserve"> 1:14.90</t>
  </si>
  <si>
    <t xml:space="preserve"> 1:07.01</t>
  </si>
  <si>
    <t>1:28.21</t>
  </si>
  <si>
    <t xml:space="preserve"> 3:11.45</t>
  </si>
  <si>
    <t xml:space="preserve"> 1:38.73</t>
  </si>
  <si>
    <t xml:space="preserve"> 1:16.74</t>
  </si>
  <si>
    <t xml:space="preserve"> 1:09.78</t>
  </si>
  <si>
    <t xml:space="preserve"> 2:44.78</t>
  </si>
  <si>
    <t xml:space="preserve"> 1:28.58</t>
  </si>
  <si>
    <t xml:space="preserve"> 1:53.11</t>
  </si>
  <si>
    <t xml:space="preserve"> 1:28.55</t>
  </si>
  <si>
    <t xml:space="preserve"> 1:23.35</t>
  </si>
  <si>
    <t xml:space="preserve"> 1:09.44</t>
  </si>
  <si>
    <t xml:space="preserve"> 2:04.97</t>
  </si>
  <si>
    <t xml:space="preserve"> 2:27.27</t>
  </si>
  <si>
    <t xml:space="preserve"> 3:43.97</t>
  </si>
  <si>
    <t xml:space="preserve"> 1:03.67</t>
  </si>
  <si>
    <t xml:space="preserve"> 1:37.85</t>
  </si>
  <si>
    <t xml:space="preserve"> 1:28.84</t>
  </si>
  <si>
    <t xml:space="preserve"> 2:33.62</t>
  </si>
  <si>
    <t xml:space="preserve"> 1:22.02</t>
  </si>
  <si>
    <t xml:space="preserve"> 3:12.52</t>
  </si>
  <si>
    <t xml:space="preserve"> 1:50.16</t>
  </si>
  <si>
    <t xml:space="preserve"> 2:00.16</t>
  </si>
  <si>
    <t xml:space="preserve"> 1:28.92</t>
  </si>
  <si>
    <t xml:space="preserve"> 1:47.28</t>
  </si>
  <si>
    <t xml:space="preserve"> 1:45.83</t>
  </si>
  <si>
    <t xml:space="preserve"> 2:49.17</t>
  </si>
  <si>
    <t xml:space="preserve"> 1:25.97</t>
  </si>
  <si>
    <t xml:space="preserve"> 1:14.48</t>
  </si>
  <si>
    <t>No time</t>
  </si>
  <si>
    <t xml:space="preserve"> 1:19.95</t>
  </si>
  <si>
    <t>Age up Jo</t>
  </si>
  <si>
    <t>AGE up JO</t>
  </si>
  <si>
    <t xml:space="preserve"> 3:06.89</t>
  </si>
  <si>
    <t xml:space="preserve"> 2:27.71</t>
  </si>
  <si>
    <t xml:space="preserve"> 1:34.34</t>
  </si>
  <si>
    <t xml:space="preserve"> 1:46.84</t>
  </si>
  <si>
    <t xml:space="preserve"> 1:00.09</t>
  </si>
  <si>
    <t xml:space="preserve"> 1:33.57</t>
  </si>
  <si>
    <t xml:space="preserve"> 2:19.73</t>
  </si>
  <si>
    <t xml:space="preserve"> 2:58.76</t>
  </si>
  <si>
    <t xml:space="preserve"> 1:45.76</t>
  </si>
  <si>
    <t xml:space="preserve"> 1:01.99</t>
  </si>
  <si>
    <t xml:space="preserve"> 2:44.95</t>
  </si>
  <si>
    <t xml:space="preserve"> 2:55.78</t>
  </si>
  <si>
    <t xml:space="preserve"> 1:34.62</t>
  </si>
  <si>
    <t xml:space="preserve"> 3:16.39</t>
  </si>
  <si>
    <t xml:space="preserve"> 1:05.96</t>
  </si>
  <si>
    <t xml:space="preserve"> 2:36.08</t>
  </si>
  <si>
    <t>dq</t>
  </si>
  <si>
    <t xml:space="preserve"> 1:30.14</t>
  </si>
  <si>
    <t xml:space="preserve"> 1:29.13</t>
  </si>
  <si>
    <t xml:space="preserve"> 3:54.15</t>
  </si>
  <si>
    <t xml:space="preserve"> 1:21.04</t>
  </si>
  <si>
    <t xml:space="preserve"> 1:14.00</t>
  </si>
  <si>
    <t xml:space="preserve"> 1:24.69</t>
  </si>
  <si>
    <t xml:space="preserve"> 1:24.87</t>
  </si>
  <si>
    <t xml:space="preserve"> 1:22.73</t>
  </si>
  <si>
    <t xml:space="preserve"> 1:28.31</t>
  </si>
  <si>
    <t xml:space="preserve"> 1:11.47</t>
  </si>
  <si>
    <t xml:space="preserve"> 1:31.82</t>
  </si>
  <si>
    <t xml:space="preserve"> 2:17.97</t>
  </si>
  <si>
    <t xml:space="preserve"> 1:20.40</t>
  </si>
  <si>
    <t xml:space="preserve"> 1:05.32</t>
  </si>
  <si>
    <t xml:space="preserve"> 1:30.19</t>
  </si>
  <si>
    <t xml:space="preserve"> 1:29.35</t>
  </si>
  <si>
    <t xml:space="preserve"> 1:46.17</t>
  </si>
  <si>
    <t xml:space="preserve"> 1:12.11</t>
  </si>
  <si>
    <t xml:space="preserve"> 1:13.52</t>
  </si>
  <si>
    <t xml:space="preserve"> 1:14.05</t>
  </si>
  <si>
    <t xml:space="preserve"> 1:19.61</t>
  </si>
  <si>
    <t>GHSC Record</t>
  </si>
  <si>
    <t>WMSL Record</t>
  </si>
  <si>
    <t>split</t>
  </si>
  <si>
    <t xml:space="preserve"> 2:20.59</t>
  </si>
  <si>
    <t>Claudia Busse</t>
  </si>
  <si>
    <t>Olivia Henke</t>
  </si>
  <si>
    <t>Kari Taylor</t>
  </si>
  <si>
    <t>Stellamia Aerts</t>
  </si>
  <si>
    <t>Breanna Andree</t>
  </si>
  <si>
    <t>Sarah Brock</t>
  </si>
  <si>
    <t>Claire Clapp</t>
  </si>
  <si>
    <t>Avary Curtis</t>
  </si>
  <si>
    <t>Clara DeCezaro</t>
  </si>
  <si>
    <t>Kaia DeSchaaf</t>
  </si>
  <si>
    <t>Amelia Kelly</t>
  </si>
  <si>
    <t>Gabrielle Lans</t>
  </si>
  <si>
    <t>Crosby Riemersma</t>
  </si>
  <si>
    <t>Sienna Smith</t>
  </si>
  <si>
    <t>Brigit Vanderkolk</t>
  </si>
  <si>
    <t>Kaitlyn Wilkie</t>
  </si>
  <si>
    <t>Emma Akselberg</t>
  </si>
  <si>
    <t>Keighan Daly</t>
  </si>
  <si>
    <t>Kendall Hamm</t>
  </si>
  <si>
    <t>Alexis Ireland</t>
  </si>
  <si>
    <t>Kaitlyn Klingensmith</t>
  </si>
  <si>
    <t>Chloe Knieper</t>
  </si>
  <si>
    <t>Tierney Meyers</t>
  </si>
  <si>
    <t>Regan Riemersma</t>
  </si>
  <si>
    <t>Kendall Woiteshek</t>
  </si>
  <si>
    <t>Molly Woiteshek</t>
  </si>
  <si>
    <t>Boden Aerts</t>
  </si>
  <si>
    <t>Levi Ruster</t>
  </si>
  <si>
    <t>Ben Taylor</t>
  </si>
  <si>
    <t>Gabriel Hamm</t>
  </si>
  <si>
    <t>Tracen Johnson</t>
  </si>
  <si>
    <t>Derek Koetsier</t>
  </si>
  <si>
    <t>Gavin Snyder</t>
  </si>
  <si>
    <t>Ari Abraham</t>
  </si>
  <si>
    <t>Evan Kasbohm</t>
  </si>
  <si>
    <t>Casey Ranen</t>
  </si>
  <si>
    <t>Sam Timmer</t>
  </si>
  <si>
    <t>Sam VanderKolk</t>
  </si>
  <si>
    <t xml:space="preserve"> 2:42.01</t>
  </si>
  <si>
    <t xml:space="preserve"> 1:19.39</t>
  </si>
  <si>
    <t xml:space="preserve"> 2:16.54</t>
  </si>
  <si>
    <t xml:space="preserve"> 1:21.68</t>
  </si>
  <si>
    <t xml:space="preserve"> 1:10.38</t>
  </si>
  <si>
    <t xml:space="preserve"> 2:31.07</t>
  </si>
  <si>
    <t xml:space="preserve"> 1:42.99</t>
  </si>
  <si>
    <t xml:space="preserve"> 1:21.06</t>
  </si>
  <si>
    <t xml:space="preserve"> 1:27.76</t>
  </si>
  <si>
    <t xml:space="preserve"> 1:32.13</t>
  </si>
  <si>
    <t xml:space="preserve"> 1:16.15</t>
  </si>
  <si>
    <t xml:space="preserve"> 2:35.73</t>
  </si>
  <si>
    <t xml:space="preserve"> 1:00.11</t>
  </si>
  <si>
    <t xml:space="preserve"> 2:09.88</t>
  </si>
  <si>
    <t xml:space="preserve"> 1:14.86</t>
  </si>
  <si>
    <t xml:space="preserve"> 2:12.75</t>
  </si>
  <si>
    <t xml:space="preserve"> 1:14.72</t>
  </si>
  <si>
    <t>Joseph Reiss</t>
  </si>
  <si>
    <t>Soren Maurer</t>
  </si>
  <si>
    <t xml:space="preserve"> 1:13.77</t>
  </si>
  <si>
    <t xml:space="preserve"> 1:59.38</t>
  </si>
  <si>
    <t xml:space="preserve"> 1:18.04</t>
  </si>
  <si>
    <t xml:space="preserve"> 1:22.24</t>
  </si>
  <si>
    <t xml:space="preserve"> 1:32.73</t>
  </si>
  <si>
    <t xml:space="preserve"> 1:11.96</t>
  </si>
  <si>
    <t>sn</t>
  </si>
  <si>
    <t>Ellery Dirkse</t>
  </si>
  <si>
    <t>Dirkse</t>
  </si>
  <si>
    <t>Olivia Ruszala</t>
  </si>
  <si>
    <t>Ruszala</t>
  </si>
  <si>
    <t>Madelyn Hudson</t>
  </si>
  <si>
    <t>Isabel Whittaker</t>
  </si>
  <si>
    <t>Ellie Todd</t>
  </si>
  <si>
    <t>Sam Hauser-Brydon</t>
  </si>
  <si>
    <t>Mackinley Tubergen</t>
  </si>
  <si>
    <t>Hauser-Brydon</t>
  </si>
  <si>
    <t>Tubergen</t>
  </si>
  <si>
    <t>reiss</t>
  </si>
  <si>
    <t>Carson Cummings</t>
  </si>
  <si>
    <t>Steven Reenders</t>
  </si>
  <si>
    <t>Reenders</t>
  </si>
  <si>
    <t>Joey Reiss</t>
  </si>
  <si>
    <t>maurer</t>
  </si>
  <si>
    <t>Isaac VandenBrand</t>
  </si>
  <si>
    <t>VandenBrand</t>
  </si>
  <si>
    <t>Zander White</t>
  </si>
  <si>
    <t>white</t>
  </si>
  <si>
    <t>Sh</t>
  </si>
  <si>
    <t>sh</t>
  </si>
  <si>
    <t xml:space="preserve"> 1:20.63</t>
  </si>
  <si>
    <t xml:space="preserve"> 1:13.72</t>
  </si>
  <si>
    <t xml:space="preserve"> 1:08.5</t>
  </si>
  <si>
    <t xml:space="preserve"> 1:03.46</t>
  </si>
  <si>
    <t xml:space="preserve"> 1:12.50</t>
  </si>
  <si>
    <t xml:space="preserve"> 1:09.68</t>
  </si>
  <si>
    <t xml:space="preserve"> 1:19.04</t>
  </si>
  <si>
    <t xml:space="preserve"> 2:15.89</t>
  </si>
  <si>
    <t xml:space="preserve"> 1:14.96</t>
  </si>
  <si>
    <t xml:space="preserve"> 6:25.09</t>
  </si>
  <si>
    <t xml:space="preserve"> 1:13.27</t>
  </si>
  <si>
    <t xml:space="preserve"> 1:21.61</t>
  </si>
  <si>
    <t xml:space="preserve"> 2:43.41</t>
  </si>
  <si>
    <t xml:space="preserve"> 1:30.39</t>
  </si>
  <si>
    <t xml:space="preserve"> 1:07.42</t>
  </si>
  <si>
    <t xml:space="preserve"> 1:16.82</t>
  </si>
  <si>
    <t xml:space="preserve"> 1:04.23</t>
  </si>
  <si>
    <t xml:space="preserve"> 1:15.81</t>
  </si>
  <si>
    <t xml:space="preserve"> 1:30.54</t>
  </si>
  <si>
    <t xml:space="preserve"> 1:16.04</t>
  </si>
  <si>
    <t xml:space="preserve"> 1:05.09</t>
  </si>
  <si>
    <t xml:space="preserve"> 1:00.49</t>
  </si>
  <si>
    <t xml:space="preserve"> 1:12.00</t>
  </si>
  <si>
    <t xml:space="preserve"> 2:39.89</t>
  </si>
  <si>
    <t xml:space="preserve"> 1:35.43</t>
  </si>
  <si>
    <t xml:space="preserve"> 1:00.37</t>
  </si>
  <si>
    <t xml:space="preserve"> 1:13.11</t>
  </si>
  <si>
    <t>cummings</t>
  </si>
  <si>
    <t xml:space="preserve"> 1:11.59</t>
  </si>
  <si>
    <t xml:space="preserve"> 1:24.25</t>
  </si>
  <si>
    <t xml:space="preserve"> 1:38.57</t>
  </si>
  <si>
    <t xml:space="preserve"> 1:25.51</t>
  </si>
  <si>
    <t xml:space="preserve"> 3:00.45</t>
  </si>
  <si>
    <t xml:space="preserve"> 2:28.79</t>
  </si>
  <si>
    <t xml:space="preserve"> 1:22.95</t>
  </si>
  <si>
    <t xml:space="preserve"> 1:08.47</t>
  </si>
  <si>
    <t xml:space="preserve"> 1:45.04</t>
  </si>
  <si>
    <t xml:space="preserve"> 1:05.70</t>
  </si>
  <si>
    <t xml:space="preserve"> 1:12.77</t>
  </si>
  <si>
    <t xml:space="preserve"> 1:10.40</t>
  </si>
  <si>
    <t xml:space="preserve"> 1:24.90</t>
  </si>
  <si>
    <t xml:space="preserve"> 1:33.08</t>
  </si>
  <si>
    <t xml:space="preserve"> 2:36.99</t>
  </si>
  <si>
    <t xml:space="preserve"> 1:30.71</t>
  </si>
  <si>
    <t xml:space="preserve"> 3:01.09</t>
  </si>
  <si>
    <t xml:space="preserve"> 1:39.45</t>
  </si>
  <si>
    <t xml:space="preserve"> 1:59.08.</t>
  </si>
  <si>
    <t xml:space="preserve"> 2:00.41</t>
  </si>
  <si>
    <t xml:space="preserve"> 1:07.43</t>
  </si>
  <si>
    <t xml:space="preserve"> 1:53.87</t>
  </si>
  <si>
    <t xml:space="preserve"> 2:20.57</t>
  </si>
  <si>
    <t xml:space="preserve"> 1:40.31</t>
  </si>
  <si>
    <t xml:space="preserve"> 1:50.47</t>
  </si>
  <si>
    <t xml:space="preserve"> 1:54.23</t>
  </si>
  <si>
    <t xml:space="preserve"> 1:08.03</t>
  </si>
  <si>
    <t xml:space="preserve"> 1:18.22</t>
  </si>
  <si>
    <t xml:space="preserve"> 1:30.37</t>
  </si>
  <si>
    <t xml:space="preserve"> 1:25.86</t>
  </si>
  <si>
    <t xml:space="preserve"> 1:18.79</t>
  </si>
  <si>
    <t xml:space="preserve"> 2:30.70</t>
  </si>
  <si>
    <t xml:space="preserve"> 1:27.57</t>
  </si>
  <si>
    <t xml:space="preserve"> 3:11.05</t>
  </si>
  <si>
    <t xml:space="preserve"> 1:20.07</t>
  </si>
  <si>
    <t xml:space="preserve"> 1:23.79</t>
  </si>
  <si>
    <t xml:space="preserve"> 1:33.92</t>
  </si>
  <si>
    <t xml:space="preserve"> 1:41.59</t>
  </si>
  <si>
    <t xml:space="preserve"> 2:00.22</t>
  </si>
  <si>
    <t xml:space="preserve"> 1:11.58</t>
  </si>
  <si>
    <t xml:space="preserve"> 1:23.27</t>
  </si>
  <si>
    <t xml:space="preserve"> 1:21.16</t>
  </si>
  <si>
    <t xml:space="preserve"> 1:04.63</t>
  </si>
  <si>
    <t xml:space="preserve"> 2:27.46</t>
  </si>
  <si>
    <t xml:space="preserve"> 1:21.81</t>
  </si>
  <si>
    <t xml:space="preserve"> 1:18.96</t>
  </si>
  <si>
    <t xml:space="preserve"> 1:05.14</t>
  </si>
  <si>
    <t xml:space="preserve"> 3:10.43</t>
  </si>
  <si>
    <t xml:space="preserve"> 1:10.88</t>
  </si>
  <si>
    <t xml:space="preserve"> 2:35.84</t>
  </si>
  <si>
    <t xml:space="preserve"> 1:26.17</t>
  </si>
  <si>
    <t xml:space="preserve"> 1:35.09</t>
  </si>
  <si>
    <t xml:space="preserve"> 1:47.00</t>
  </si>
  <si>
    <t xml:space="preserve"> 1:12.84</t>
  </si>
  <si>
    <t xml:space="preserve"> 2:02.69</t>
  </si>
  <si>
    <t xml:space="preserve"> 1:29.05</t>
  </si>
  <si>
    <t xml:space="preserve"> 1:55.35</t>
  </si>
  <si>
    <t xml:space="preserve"> 1:35.61</t>
  </si>
  <si>
    <t xml:space="preserve"> 1:20.32</t>
  </si>
  <si>
    <t xml:space="preserve"> 1:04.53</t>
  </si>
  <si>
    <t xml:space="preserve"> 2:18.20</t>
  </si>
  <si>
    <t xml:space="preserve"> 6:24.91</t>
  </si>
  <si>
    <t xml:space="preserve"> 1:16.53</t>
  </si>
  <si>
    <t>1:15.62</t>
  </si>
  <si>
    <t xml:space="preserve"> 1:48.36</t>
  </si>
  <si>
    <t xml:space="preserve"> 1:16.08</t>
  </si>
  <si>
    <t xml:space="preserve"> 1:20.35</t>
  </si>
  <si>
    <t xml:space="preserve"> 1:21.26</t>
  </si>
  <si>
    <t xml:space="preserve"> 2:21.00</t>
  </si>
  <si>
    <t xml:space="preserve"> 1:13.16</t>
  </si>
  <si>
    <t xml:space="preserve"> 2:46.00</t>
  </si>
  <si>
    <t xml:space="preserve"> 1:08.53</t>
  </si>
  <si>
    <t xml:space="preserve"> 2:47.00</t>
  </si>
  <si>
    <t xml:space="preserve"> 1:09.12</t>
  </si>
  <si>
    <t xml:space="preserve"> 2:29.51</t>
  </si>
  <si>
    <t xml:space="preserve"> 1:16.93</t>
  </si>
  <si>
    <t xml:space="preserve"> 1:16.03</t>
  </si>
  <si>
    <t xml:space="preserve"> 1:11.72</t>
  </si>
  <si>
    <t xml:space="preserve"> 1:01.24</t>
  </si>
  <si>
    <t xml:space="preserve"> 1:15.26</t>
  </si>
  <si>
    <t xml:space="preserve"> 1:07.84</t>
  </si>
  <si>
    <t xml:space="preserve"> 1:42.90</t>
  </si>
  <si>
    <t xml:space="preserve"> 1:19.68</t>
  </si>
  <si>
    <t xml:space="preserve"> 1:16.98</t>
  </si>
  <si>
    <t>R</t>
  </si>
  <si>
    <t>Morgan Sahr</t>
  </si>
  <si>
    <t>Sahr</t>
  </si>
  <si>
    <t>Reina Jacobson</t>
  </si>
  <si>
    <t>Jacobson</t>
  </si>
  <si>
    <t>Zachary Artibee</t>
  </si>
  <si>
    <t>Artibee</t>
  </si>
  <si>
    <t>Quiney</t>
  </si>
  <si>
    <t>Trask</t>
  </si>
  <si>
    <t>Wiseman</t>
  </si>
  <si>
    <t>Wierenga</t>
  </si>
  <si>
    <t xml:space="preserve"> 1:50.20</t>
  </si>
  <si>
    <t xml:space="preserve"> 1:36.75</t>
  </si>
  <si>
    <t xml:space="preserve"> 1:29.37</t>
  </si>
  <si>
    <t xml:space="preserve"> 1:47.74</t>
  </si>
  <si>
    <t xml:space="preserve"> 3:26.16</t>
  </si>
  <si>
    <t xml:space="preserve"> 3:54.23</t>
  </si>
  <si>
    <t xml:space="preserve"> 1:51.62</t>
  </si>
  <si>
    <t xml:space="preserve"> 3:06.23</t>
  </si>
  <si>
    <t xml:space="preserve"> 3:22.81</t>
  </si>
  <si>
    <t xml:space="preserve"> 3:30.00</t>
  </si>
  <si>
    <t xml:space="preserve"> 2:41.83</t>
  </si>
  <si>
    <t xml:space="preserve"> 1:05.64</t>
  </si>
  <si>
    <t xml:space="preserve"> 1:11.49</t>
  </si>
  <si>
    <t xml:space="preserve"> 1:48.46</t>
  </si>
  <si>
    <t xml:space="preserve"> 1:19.84</t>
  </si>
  <si>
    <t xml:space="preserve"> 1:43.28</t>
  </si>
  <si>
    <t xml:space="preserve"> 1:15.32</t>
  </si>
  <si>
    <t>38.43  ?</t>
  </si>
  <si>
    <t xml:space="preserve"> 3:44.07</t>
  </si>
  <si>
    <t xml:space="preserve"> 2:55.73</t>
  </si>
  <si>
    <t xml:space="preserve"> 1:45.19</t>
  </si>
  <si>
    <t xml:space="preserve"> 1:58.97</t>
  </si>
  <si>
    <t xml:space="preserve"> 1:20.13</t>
  </si>
  <si>
    <t xml:space="preserve"> 1:16.83</t>
  </si>
  <si>
    <t xml:space="preserve"> 1:51.43</t>
  </si>
  <si>
    <t xml:space="preserve"> 2:43.73</t>
  </si>
  <si>
    <t xml:space="preserve"> 3:06.88</t>
  </si>
  <si>
    <t xml:space="preserve"> 1:32.33</t>
  </si>
  <si>
    <t xml:space="preserve"> 1:10.56</t>
  </si>
  <si>
    <t xml:space="preserve"> 2:43.93</t>
  </si>
  <si>
    <t xml:space="preserve"> 2:42.77</t>
  </si>
  <si>
    <t xml:space="preserve"> 3:12.96</t>
  </si>
  <si>
    <t xml:space="preserve"> 1:22.54</t>
  </si>
  <si>
    <t xml:space="preserve"> 1:33.21</t>
  </si>
  <si>
    <t xml:space="preserve"> 1:38.62</t>
  </si>
  <si>
    <t xml:space="preserve"> 1:46.70</t>
  </si>
  <si>
    <t xml:space="preserve"> 1:20.33</t>
  </si>
  <si>
    <t xml:space="preserve"> 1:07.52</t>
  </si>
  <si>
    <t xml:space="preserve"> 1:42.77</t>
  </si>
  <si>
    <t xml:space="preserve"> 1:10.13</t>
  </si>
  <si>
    <t xml:space="preserve"> 1:28.37</t>
  </si>
  <si>
    <t xml:space="preserve"> 1:36.93</t>
  </si>
  <si>
    <t xml:space="preserve"> 1:19.01</t>
  </si>
  <si>
    <t xml:space="preserve"> 1:52.42</t>
  </si>
  <si>
    <t xml:space="preserve"> 1:14.20</t>
  </si>
  <si>
    <t xml:space="preserve"> 1:23.80</t>
  </si>
  <si>
    <t xml:space="preserve"> 1:11.74</t>
  </si>
  <si>
    <t xml:space="preserve"> 2:41.71</t>
  </si>
  <si>
    <t xml:space="preserve"> 1:29.41</t>
  </si>
  <si>
    <t xml:space="preserve"> 1:08.07</t>
  </si>
  <si>
    <t>kallio</t>
  </si>
  <si>
    <t>Ella Kallio</t>
  </si>
  <si>
    <t xml:space="preserve"> 1:26.48</t>
  </si>
  <si>
    <t xml:space="preserve"> 1:52.31</t>
  </si>
  <si>
    <t xml:space="preserve"> 1:53.43</t>
  </si>
  <si>
    <t xml:space="preserve"> 1:13.81</t>
  </si>
  <si>
    <t xml:space="preserve"> 1:40.14</t>
  </si>
  <si>
    <t xml:space="preserve"> 1:39.07</t>
  </si>
  <si>
    <t xml:space="preserve"> 1:00.54</t>
  </si>
  <si>
    <t xml:space="preserve"> 1:08.79</t>
  </si>
  <si>
    <t>sahr</t>
  </si>
  <si>
    <t xml:space="preserve"> 1:03.08</t>
  </si>
  <si>
    <t xml:space="preserve"> 3:01.94</t>
  </si>
  <si>
    <t xml:space="preserve"> 1:26.38</t>
  </si>
  <si>
    <t xml:space="preserve"> 3:47.93</t>
  </si>
  <si>
    <t xml:space="preserve"> 1:07.06</t>
  </si>
  <si>
    <t xml:space="preserve"> 3:21.93</t>
  </si>
  <si>
    <t xml:space="preserve"> 1:43.33</t>
  </si>
  <si>
    <t xml:space="preserve"> 1:56.32</t>
  </si>
  <si>
    <t xml:space="preserve"> 2:21.16</t>
  </si>
  <si>
    <t xml:space="preserve"> 1:02.87</t>
  </si>
  <si>
    <t xml:space="preserve"> 2:25.48</t>
  </si>
  <si>
    <t xml:space="preserve"> 3:14.65</t>
  </si>
  <si>
    <t xml:space="preserve"> 3:42.09</t>
  </si>
  <si>
    <t xml:space="preserve"> 1:00.83</t>
  </si>
  <si>
    <t xml:space="preserve"> 2:56.15</t>
  </si>
  <si>
    <t xml:space="preserve"> 3:25.53</t>
  </si>
  <si>
    <t xml:space="preserve"> 1:35.65</t>
  </si>
  <si>
    <t xml:space="preserve"> 3:22.07</t>
  </si>
  <si>
    <t xml:space="preserve"> 1:46.90</t>
  </si>
  <si>
    <t xml:space="preserve"> 1:04.55</t>
  </si>
  <si>
    <t xml:space="preserve"> 1:37.84</t>
  </si>
  <si>
    <t xml:space="preserve"> 1:04.43</t>
  </si>
  <si>
    <t xml:space="preserve"> 1:50.38</t>
  </si>
  <si>
    <t xml:space="preserve"> 1:15.69</t>
  </si>
  <si>
    <t xml:space="preserve"> 1:19.20</t>
  </si>
  <si>
    <t xml:space="preserve"> 1:39.83</t>
  </si>
  <si>
    <t xml:space="preserve"> 1:55.41</t>
  </si>
  <si>
    <t xml:space="preserve"> 1:31.62</t>
  </si>
  <si>
    <t xml:space="preserve"> 1:05.88</t>
  </si>
  <si>
    <t xml:space="preserve"> 1:14.65</t>
  </si>
  <si>
    <t xml:space="preserve"> 2:21.12</t>
  </si>
  <si>
    <t xml:space="preserve"> 1:14.37</t>
  </si>
  <si>
    <t xml:space="preserve"> 1:15.29</t>
  </si>
  <si>
    <t xml:space="preserve"> 1:27.21</t>
  </si>
  <si>
    <t xml:space="preserve"> 1:18.25</t>
  </si>
  <si>
    <t xml:space="preserve"> 1:48.91</t>
  </si>
  <si>
    <t xml:space="preserve"> 1:52.90</t>
  </si>
  <si>
    <t xml:space="preserve"> 2:11.06</t>
  </si>
  <si>
    <t xml:space="preserve"> 1:40.06</t>
  </si>
  <si>
    <t xml:space="preserve"> 1:18.00</t>
  </si>
  <si>
    <t xml:space="preserve"> 1:25.18</t>
  </si>
  <si>
    <t xml:space="preserve"> 2:11.41</t>
  </si>
  <si>
    <t xml:space="preserve"> 1:11.83</t>
  </si>
  <si>
    <t xml:space="preserve"> 1:37.04</t>
  </si>
  <si>
    <t xml:space="preserve"> 1:17.31</t>
  </si>
  <si>
    <t xml:space="preserve"> 1:34.30</t>
  </si>
  <si>
    <t xml:space="preserve"> 1:17.42</t>
  </si>
  <si>
    <t xml:space="preserve"> 1:21.17</t>
  </si>
  <si>
    <t xml:space="preserve"> 1:19.59</t>
  </si>
  <si>
    <t xml:space="preserve"> 1:33.75</t>
  </si>
  <si>
    <t xml:space="preserve"> 1:20.92</t>
  </si>
  <si>
    <t xml:space="preserve"> 1:20.56</t>
  </si>
  <si>
    <t xml:space="preserve"> 1:10.51</t>
  </si>
  <si>
    <t xml:space="preserve"> 1:13.15</t>
  </si>
  <si>
    <t xml:space="preserve"> 2:20.89</t>
  </si>
  <si>
    <t xml:space="preserve"> 1:14.45</t>
  </si>
  <si>
    <t xml:space="preserve"> 1:11.29</t>
  </si>
  <si>
    <t xml:space="preserve"> 1:15.59</t>
  </si>
  <si>
    <t xml:space="preserve"> 1:01.5</t>
  </si>
  <si>
    <t xml:space="preserve"> 2:47.26</t>
  </si>
  <si>
    <t xml:space="preserve"> 1:12.78</t>
  </si>
  <si>
    <t>1:11.36</t>
  </si>
  <si>
    <t xml:space="preserve"> 1:04.37</t>
  </si>
  <si>
    <t xml:space="preserve"> 1:20.98</t>
  </si>
  <si>
    <t>do</t>
  </si>
  <si>
    <t>Sawyer Crum</t>
  </si>
  <si>
    <t>1:21.57</t>
  </si>
  <si>
    <t>1:49.66</t>
  </si>
  <si>
    <t>2:08.10</t>
  </si>
  <si>
    <t xml:space="preserve"> 1:53.41</t>
  </si>
  <si>
    <t xml:space="preserve"> 1:08.92</t>
  </si>
  <si>
    <t xml:space="preserve"> 2:10.65</t>
  </si>
  <si>
    <t xml:space="preserve"> 1:05.50</t>
  </si>
  <si>
    <t xml:space="preserve"> 1:08.13</t>
  </si>
  <si>
    <r>
      <rPr>
        <sz val="8"/>
        <rFont val="Times New Roman"/>
        <family val="1"/>
      </rPr>
      <t>F</t>
    </r>
  </si>
  <si>
    <t>Sn</t>
  </si>
  <si>
    <r>
      <rPr>
        <sz val="8"/>
        <rFont val="Tahoma"/>
        <family val="2"/>
      </rPr>
      <t>Deaton, Lyla</t>
    </r>
  </si>
  <si>
    <t>M</t>
  </si>
  <si>
    <r>
      <rPr>
        <sz val="8"/>
        <rFont val="Tahoma"/>
        <family val="2"/>
      </rPr>
      <t>Kyriakides, Brooklyn</t>
    </r>
  </si>
  <si>
    <t>SN</t>
  </si>
  <si>
    <t>Mann, Ava</t>
  </si>
  <si>
    <t>F</t>
  </si>
  <si>
    <r>
      <rPr>
        <sz val="8"/>
        <rFont val="Tahoma"/>
        <family val="2"/>
      </rPr>
      <t>Reenders, Lillian</t>
    </r>
  </si>
  <si>
    <r>
      <rPr>
        <sz val="8"/>
        <rFont val="Tahoma"/>
        <family val="2"/>
      </rPr>
      <t>Sikkema, Lucy</t>
    </r>
  </si>
  <si>
    <r>
      <rPr>
        <sz val="8"/>
        <rFont val="Tahoma"/>
        <family val="2"/>
      </rPr>
      <t>Alamillo, Paloma</t>
    </r>
  </si>
  <si>
    <r>
      <rPr>
        <sz val="8"/>
        <rFont val="Tahoma"/>
        <family val="2"/>
      </rPr>
      <t>Dickson, Abigail</t>
    </r>
  </si>
  <si>
    <r>
      <rPr>
        <sz val="8"/>
        <rFont val="Tahoma"/>
        <family val="2"/>
      </rPr>
      <t>Eickholt, Olivia</t>
    </r>
  </si>
  <si>
    <r>
      <rPr>
        <sz val="8"/>
        <rFont val="Tahoma"/>
        <family val="2"/>
      </rPr>
      <t>George, Anabelle</t>
    </r>
  </si>
  <si>
    <t>Mann, Parker</t>
  </si>
  <si>
    <r>
      <rPr>
        <sz val="8"/>
        <rFont val="Tahoma"/>
        <family val="2"/>
      </rPr>
      <t>Mulcahy, Maggie</t>
    </r>
  </si>
  <si>
    <r>
      <rPr>
        <sz val="8"/>
        <rFont val="Tahoma"/>
        <family val="2"/>
      </rPr>
      <t>Scholten, Makenna</t>
    </r>
  </si>
  <si>
    <t>D</t>
  </si>
  <si>
    <r>
      <rPr>
        <sz val="8"/>
        <rFont val="Tahoma"/>
        <family val="2"/>
      </rPr>
      <t>Smith, Rylie</t>
    </r>
  </si>
  <si>
    <r>
      <rPr>
        <sz val="8"/>
        <rFont val="Tahoma"/>
        <family val="2"/>
      </rPr>
      <t>Walsh, Shannon</t>
    </r>
  </si>
  <si>
    <r>
      <rPr>
        <sz val="8"/>
        <rFont val="Tahoma"/>
        <family val="2"/>
      </rPr>
      <t>Wilkie, Lauryn</t>
    </r>
  </si>
  <si>
    <r>
      <rPr>
        <sz val="8"/>
        <rFont val="Tahoma"/>
        <family val="2"/>
      </rPr>
      <t>Wilson, Clara</t>
    </r>
  </si>
  <si>
    <r>
      <rPr>
        <sz val="8"/>
        <rFont val="Tahoma"/>
        <family val="2"/>
      </rPr>
      <t>Alamillo, Eva</t>
    </r>
  </si>
  <si>
    <r>
      <rPr>
        <sz val="8"/>
        <rFont val="Tahoma"/>
        <family val="2"/>
      </rPr>
      <t>Andree, Addison</t>
    </r>
  </si>
  <si>
    <t>SH</t>
  </si>
  <si>
    <r>
      <rPr>
        <sz val="8"/>
        <rFont val="Tahoma"/>
        <family val="2"/>
      </rPr>
      <t>Beber, Lucy</t>
    </r>
  </si>
  <si>
    <r>
      <rPr>
        <sz val="8"/>
        <rFont val="Tahoma"/>
        <family val="2"/>
      </rPr>
      <t>Cook, Reegan</t>
    </r>
  </si>
  <si>
    <r>
      <rPr>
        <sz val="8"/>
        <rFont val="Tahoma"/>
        <family val="2"/>
      </rPr>
      <t>Deaton, Maya</t>
    </r>
  </si>
  <si>
    <r>
      <rPr>
        <sz val="8"/>
        <rFont val="Tahoma"/>
        <family val="2"/>
      </rPr>
      <t>Duram, Saydee</t>
    </r>
  </si>
  <si>
    <r>
      <rPr>
        <sz val="8"/>
        <rFont val="Tahoma"/>
        <family val="2"/>
      </rPr>
      <t>Gasser, Rio</t>
    </r>
  </si>
  <si>
    <r>
      <rPr>
        <sz val="8"/>
        <rFont val="Tahoma"/>
        <family val="2"/>
      </rPr>
      <t>Kroodsma, Mercedes</t>
    </r>
  </si>
  <si>
    <r>
      <rPr>
        <sz val="8"/>
        <rFont val="Tahoma"/>
        <family val="2"/>
      </rPr>
      <t>LaDronka, Addison</t>
    </r>
  </si>
  <si>
    <t>Sponaas, Abby</t>
  </si>
  <si>
    <r>
      <rPr>
        <sz val="8"/>
        <rFont val="Tahoma"/>
        <family val="2"/>
      </rPr>
      <t>Tubergen, Jolie</t>
    </r>
  </si>
  <si>
    <r>
      <rPr>
        <sz val="8"/>
        <rFont val="Tahoma"/>
        <family val="2"/>
      </rPr>
      <t>Dixon, Emily</t>
    </r>
  </si>
  <si>
    <r>
      <rPr>
        <sz val="8"/>
        <rFont val="Tahoma"/>
        <family val="2"/>
      </rPr>
      <t>Miller, Amerasia</t>
    </r>
  </si>
  <si>
    <r>
      <rPr>
        <sz val="8"/>
        <rFont val="Tahoma"/>
        <family val="2"/>
      </rPr>
      <t>Stork, Marin</t>
    </r>
  </si>
  <si>
    <t>Thorsen, Kylee</t>
  </si>
  <si>
    <r>
      <rPr>
        <sz val="8"/>
        <rFont val="Tahoma"/>
        <family val="2"/>
      </rPr>
      <t>VanKuiken, Megan</t>
    </r>
  </si>
  <si>
    <r>
      <rPr>
        <sz val="8"/>
        <rFont val="Tahoma"/>
        <family val="2"/>
      </rPr>
      <t>Ambrose, Isaac</t>
    </r>
  </si>
  <si>
    <r>
      <rPr>
        <sz val="8"/>
        <rFont val="Times New Roman"/>
        <family val="1"/>
      </rPr>
      <t>M</t>
    </r>
  </si>
  <si>
    <r>
      <rPr>
        <sz val="8"/>
        <rFont val="Tahoma"/>
        <family val="2"/>
      </rPr>
      <t>Johnson, Truett</t>
    </r>
  </si>
  <si>
    <r>
      <rPr>
        <sz val="8"/>
        <rFont val="Tahoma"/>
        <family val="2"/>
      </rPr>
      <t>Sharp, Keegan</t>
    </r>
  </si>
  <si>
    <r>
      <rPr>
        <sz val="8"/>
        <rFont val="Tahoma"/>
        <family val="2"/>
      </rPr>
      <t>Wiseman, Henry</t>
    </r>
  </si>
  <si>
    <r>
      <rPr>
        <sz val="8"/>
        <rFont val="Tahoma"/>
        <family val="2"/>
      </rPr>
      <t>Wiseman, Sammy</t>
    </r>
  </si>
  <si>
    <r>
      <rPr>
        <sz val="8"/>
        <rFont val="Tahoma"/>
        <family val="2"/>
      </rPr>
      <t>Bienick, Logan</t>
    </r>
  </si>
  <si>
    <r>
      <rPr>
        <sz val="8"/>
        <rFont val="Tahoma"/>
        <family val="2"/>
      </rPr>
      <t>Bray, Benjamin</t>
    </r>
  </si>
  <si>
    <r>
      <rPr>
        <sz val="8"/>
        <rFont val="Tahoma"/>
        <family val="2"/>
      </rPr>
      <t>Brown, Griffin</t>
    </r>
  </si>
  <si>
    <r>
      <rPr>
        <sz val="8"/>
        <rFont val="Tahoma"/>
        <family val="2"/>
      </rPr>
      <t>Campbell, Gabriel</t>
    </r>
  </si>
  <si>
    <t>Clapp, Ian</t>
  </si>
  <si>
    <r>
      <rPr>
        <sz val="8"/>
        <rFont val="Tahoma"/>
        <family val="2"/>
      </rPr>
      <t>Laeder, Lucas</t>
    </r>
  </si>
  <si>
    <r>
      <rPr>
        <sz val="8"/>
        <rFont val="Tahoma"/>
        <family val="2"/>
      </rPr>
      <t>Miller, Valerien</t>
    </r>
  </si>
  <si>
    <r>
      <rPr>
        <sz val="8"/>
        <rFont val="Tahoma"/>
        <family val="2"/>
      </rPr>
      <t>Mulcahy, Frank</t>
    </r>
  </si>
  <si>
    <r>
      <rPr>
        <sz val="8"/>
        <rFont val="Tahoma"/>
        <family val="2"/>
      </rPr>
      <t>Quiney, Gabriel</t>
    </r>
  </si>
  <si>
    <t>Quist, Keegan</t>
  </si>
  <si>
    <r>
      <rPr>
        <sz val="8"/>
        <rFont val="Tahoma"/>
        <family val="2"/>
      </rPr>
      <t>Trask, Dane</t>
    </r>
  </si>
  <si>
    <r>
      <rPr>
        <sz val="8"/>
        <rFont val="Tahoma"/>
        <family val="2"/>
      </rPr>
      <t>Turner, Kyle</t>
    </r>
  </si>
  <si>
    <r>
      <rPr>
        <sz val="8"/>
        <rFont val="Tahoma"/>
        <family val="2"/>
      </rPr>
      <t>Wiseman, Charlie</t>
    </r>
  </si>
  <si>
    <r>
      <rPr>
        <sz val="8"/>
        <rFont val="Tahoma"/>
        <family val="2"/>
      </rPr>
      <t>Wiseman, Joshua</t>
    </r>
  </si>
  <si>
    <t>Albaugh, Kennan</t>
  </si>
  <si>
    <r>
      <rPr>
        <sz val="8"/>
        <rFont val="Tahoma"/>
        <family val="2"/>
      </rPr>
      <t>Ambrose, Ethan</t>
    </r>
  </si>
  <si>
    <r>
      <rPr>
        <sz val="8"/>
        <rFont val="Tahoma"/>
        <family val="2"/>
      </rPr>
      <t>Campbell, William</t>
    </r>
  </si>
  <si>
    <r>
      <rPr>
        <sz val="8"/>
        <rFont val="Tahoma"/>
        <family val="2"/>
      </rPr>
      <t>Hauser-Brydon, Elliot</t>
    </r>
  </si>
  <si>
    <r>
      <rPr>
        <sz val="8"/>
        <rFont val="Tahoma"/>
        <family val="2"/>
      </rPr>
      <t>Jerovsek, Jack</t>
    </r>
  </si>
  <si>
    <r>
      <rPr>
        <sz val="8"/>
        <rFont val="Tahoma"/>
        <family val="2"/>
      </rPr>
      <t>Johnson, Turner</t>
    </r>
  </si>
  <si>
    <r>
      <rPr>
        <sz val="8"/>
        <rFont val="Tahoma"/>
        <family val="2"/>
      </rPr>
      <t>Lung, Breslin</t>
    </r>
  </si>
  <si>
    <r>
      <rPr>
        <sz val="8"/>
        <rFont val="Tahoma"/>
        <family val="2"/>
      </rPr>
      <t>Lyro, Cooper</t>
    </r>
  </si>
  <si>
    <r>
      <rPr>
        <sz val="8"/>
        <rFont val="Tahoma"/>
        <family val="2"/>
      </rPr>
      <t>Ratke, Luke</t>
    </r>
  </si>
  <si>
    <r>
      <rPr>
        <sz val="8"/>
        <rFont val="Tahoma"/>
        <family val="2"/>
      </rPr>
      <t>Wierenga, Max</t>
    </r>
  </si>
  <si>
    <r>
      <rPr>
        <sz val="8"/>
        <rFont val="Tahoma"/>
        <family val="2"/>
      </rPr>
      <t>Wilgenburg, Jack</t>
    </r>
  </si>
  <si>
    <r>
      <rPr>
        <sz val="8"/>
        <rFont val="Tahoma"/>
        <family val="2"/>
      </rPr>
      <t>Wilgenburg, Michael</t>
    </r>
  </si>
  <si>
    <t xml:space="preserve">Boyer, William </t>
  </si>
  <si>
    <t>Brown, Ryan</t>
  </si>
  <si>
    <t>Geiger, Seth</t>
  </si>
  <si>
    <t>Klingensmith, Brandon</t>
  </si>
  <si>
    <t>Sahr, Kevin</t>
  </si>
  <si>
    <t xml:space="preserve"> 1:03.02</t>
  </si>
  <si>
    <t xml:space="preserve"> 2:29.10</t>
  </si>
  <si>
    <t>5:44.95</t>
  </si>
  <si>
    <t xml:space="preserve"> 1:19.77</t>
  </si>
  <si>
    <t xml:space="preserve"> 1:04.31</t>
  </si>
  <si>
    <t>OLD</t>
  </si>
  <si>
    <t>1:15.97</t>
  </si>
  <si>
    <t xml:space="preserve"> 1:20.59</t>
  </si>
  <si>
    <t xml:space="preserve"> 1:06.38</t>
  </si>
  <si>
    <t xml:space="preserve"> 2:26.16</t>
  </si>
  <si>
    <t>1:14.39</t>
  </si>
  <si>
    <t xml:space="preserve"> 1:05.22</t>
  </si>
  <si>
    <t>2:34.21</t>
  </si>
  <si>
    <t xml:space="preserve"> 1:19.46</t>
  </si>
  <si>
    <t xml:space="preserve"> 1:19.73</t>
  </si>
  <si>
    <t xml:space="preserve"> 1:27.95</t>
  </si>
  <si>
    <t xml:space="preserve"> 1:31.44</t>
  </si>
  <si>
    <t>2:29.52</t>
  </si>
  <si>
    <t>1:13.91</t>
  </si>
  <si>
    <t xml:space="preserve"> 2:15.79</t>
  </si>
  <si>
    <t/>
  </si>
  <si>
    <t>6:35.84</t>
  </si>
  <si>
    <t xml:space="preserve"> 1:18.49</t>
  </si>
  <si>
    <t>1:43.26</t>
  </si>
  <si>
    <t>1:40.32</t>
  </si>
  <si>
    <t>3:23.56</t>
  </si>
  <si>
    <t xml:space="preserve"> 1:39.72</t>
  </si>
  <si>
    <t xml:space="preserve"> 1:21.45</t>
  </si>
  <si>
    <t xml:space="preserve"> 3:00.97</t>
  </si>
  <si>
    <t xml:space="preserve"> 1:35.50</t>
  </si>
  <si>
    <t>1:38.44</t>
  </si>
  <si>
    <t xml:space="preserve"> 1:25.42</t>
  </si>
  <si>
    <t xml:space="preserve"> 2:48.24</t>
  </si>
  <si>
    <t xml:space="preserve"> 1:22.53</t>
  </si>
  <si>
    <t xml:space="preserve"> 1:21.22</t>
  </si>
  <si>
    <t>3:16.65</t>
  </si>
  <si>
    <t xml:space="preserve"> 1:02.37</t>
  </si>
  <si>
    <t>1:37.27</t>
  </si>
  <si>
    <t xml:space="preserve"> 1:55.23</t>
  </si>
  <si>
    <t>1:55.45</t>
  </si>
  <si>
    <t>35..74</t>
  </si>
  <si>
    <t>1:50.05</t>
  </si>
  <si>
    <t>1:26.39</t>
  </si>
  <si>
    <t xml:space="preserve"> 1:31.32</t>
  </si>
  <si>
    <t xml:space="preserve"> 1:25.85</t>
  </si>
  <si>
    <t>3:01.22</t>
  </si>
  <si>
    <t>1:47.10</t>
  </si>
  <si>
    <t xml:space="preserve"> 1:50.88</t>
  </si>
  <si>
    <t xml:space="preserve"> 1:40.08</t>
  </si>
  <si>
    <t>3:32.96</t>
  </si>
  <si>
    <t>1:20.14</t>
  </si>
  <si>
    <t xml:space="preserve"> 1:26.75</t>
  </si>
  <si>
    <t xml:space="preserve"> 1:35.24</t>
  </si>
  <si>
    <t xml:space="preserve"> 2:19.51</t>
  </si>
  <si>
    <t xml:space="preserve"> 1:04.86</t>
  </si>
  <si>
    <t xml:space="preserve"> 1:17.18</t>
  </si>
  <si>
    <t>3:00.30</t>
  </si>
  <si>
    <t>1:18.77</t>
  </si>
  <si>
    <t>1:14.59</t>
  </si>
  <si>
    <t xml:space="preserve"> 1:12.35</t>
  </si>
  <si>
    <t xml:space="preserve"> 1:20.18</t>
  </si>
  <si>
    <t>1:29.92</t>
  </si>
  <si>
    <t>2:10.03</t>
  </si>
  <si>
    <t>1:01.44</t>
  </si>
  <si>
    <t>1:00.84</t>
  </si>
  <si>
    <t>1:59.65</t>
  </si>
  <si>
    <t>2:01.21</t>
  </si>
  <si>
    <t>1:09.53</t>
  </si>
  <si>
    <t>1:05.78</t>
  </si>
  <si>
    <t>1:56.11</t>
  </si>
  <si>
    <t>1:03.40</t>
  </si>
  <si>
    <t>Purdy, Isabella</t>
  </si>
  <si>
    <t>2:08.80</t>
  </si>
  <si>
    <t>1:23.63</t>
  </si>
  <si>
    <t>1:04.44</t>
  </si>
  <si>
    <t>1:25.71</t>
  </si>
  <si>
    <t>1:45.40</t>
  </si>
  <si>
    <t>1:24.91</t>
  </si>
  <si>
    <t>1:42.06</t>
  </si>
  <si>
    <t>Darga, Jessica</t>
  </si>
  <si>
    <t>1:06.25</t>
  </si>
  <si>
    <t>1:03.15</t>
  </si>
  <si>
    <t>Lyro, Valerie</t>
  </si>
  <si>
    <t>1:00.56</t>
  </si>
  <si>
    <t>1:04.47</t>
  </si>
  <si>
    <t>2:17.18</t>
  </si>
  <si>
    <t>1:20.98</t>
  </si>
  <si>
    <t>1:23.06</t>
  </si>
  <si>
    <t>1:12.67</t>
  </si>
  <si>
    <t>2:40.04</t>
  </si>
  <si>
    <t>1:03.89</t>
  </si>
  <si>
    <t xml:space="preserve"> 2:15.87</t>
  </si>
  <si>
    <t>1:33.91</t>
  </si>
  <si>
    <t>1:16.60</t>
  </si>
  <si>
    <t>2:44.22</t>
  </si>
  <si>
    <t xml:space="preserve"> 1:16.99</t>
  </si>
  <si>
    <t xml:space="preserve"> 1:16.92</t>
  </si>
  <si>
    <t>2:56.59</t>
  </si>
  <si>
    <t xml:space="preserve"> 1:30.73</t>
  </si>
  <si>
    <t xml:space="preserve"> 1:31.45</t>
  </si>
  <si>
    <t>3:04.85</t>
  </si>
  <si>
    <t>1:52.52</t>
  </si>
  <si>
    <t>4:00.25</t>
  </si>
  <si>
    <t>1:59.50</t>
  </si>
  <si>
    <t>1:02.68</t>
  </si>
  <si>
    <t>1:05.55</t>
  </si>
  <si>
    <t>2:01.68</t>
  </si>
  <si>
    <t>1:12.56</t>
  </si>
  <si>
    <t>1:23.71</t>
  </si>
  <si>
    <t>Deaton, Liam</t>
  </si>
  <si>
    <t xml:space="preserve"> 1:47.24</t>
  </si>
  <si>
    <t>1:45.74</t>
  </si>
  <si>
    <t xml:space="preserve"> 2:02.89</t>
  </si>
  <si>
    <t>1:29.23</t>
  </si>
  <si>
    <t xml:space="preserve"> 3:11.65</t>
  </si>
  <si>
    <t>1:54.02</t>
  </si>
  <si>
    <t xml:space="preserve"> 1:37.61</t>
  </si>
  <si>
    <t xml:space="preserve"> 1:20.26</t>
  </si>
  <si>
    <t>1:39.19</t>
  </si>
  <si>
    <t>1:58.04</t>
  </si>
  <si>
    <t>2:47.08</t>
  </si>
  <si>
    <t xml:space="preserve"> 1:17.20</t>
  </si>
  <si>
    <t xml:space="preserve"> 1:19.85</t>
  </si>
  <si>
    <t xml:space="preserve"> 1:33.14</t>
  </si>
  <si>
    <t>Wharton-Bickley, Steele</t>
  </si>
  <si>
    <t>1:46.98</t>
  </si>
  <si>
    <t>1:21.42</t>
  </si>
  <si>
    <t>2:10.59</t>
  </si>
  <si>
    <t>2:09.71</t>
  </si>
  <si>
    <t xml:space="preserve"> 1:06.36</t>
  </si>
  <si>
    <t>1:28.40</t>
  </si>
  <si>
    <t>2:14.94</t>
  </si>
  <si>
    <t>1:34.29</t>
  </si>
  <si>
    <t>1:07.19</t>
  </si>
  <si>
    <t>1:49.52</t>
  </si>
  <si>
    <t>2:03.21</t>
  </si>
  <si>
    <t>1:02.79</t>
  </si>
  <si>
    <t>1:55.71</t>
  </si>
  <si>
    <t>1:08.11</t>
  </si>
  <si>
    <t>1:07.02</t>
  </si>
  <si>
    <t>2:08.96</t>
  </si>
  <si>
    <t>1:39.77</t>
  </si>
  <si>
    <t>1:06.28</t>
  </si>
  <si>
    <t>1:59.00</t>
  </si>
  <si>
    <t>1:38.60</t>
  </si>
  <si>
    <t>1:59.55</t>
  </si>
  <si>
    <t xml:space="preserve"> 1:56.54</t>
  </si>
  <si>
    <t>1:43.05</t>
  </si>
  <si>
    <t xml:space="preserve"> 1:35.71</t>
  </si>
  <si>
    <t>1:02.89</t>
  </si>
  <si>
    <t>2:54.00</t>
  </si>
  <si>
    <t>1:37.66</t>
  </si>
  <si>
    <t>1:47.47</t>
  </si>
  <si>
    <t>1:44.82</t>
  </si>
  <si>
    <t>1:05.38</t>
  </si>
  <si>
    <t>1:01.27</t>
  </si>
  <si>
    <t>2:09.20</t>
  </si>
  <si>
    <t>1:56.14</t>
  </si>
  <si>
    <t>1:07.28</t>
  </si>
  <si>
    <t>1:04.02</t>
  </si>
  <si>
    <t>1:15.98</t>
  </si>
  <si>
    <t>2:05.27</t>
  </si>
  <si>
    <t>1:03.29</t>
  </si>
  <si>
    <t>crum</t>
  </si>
  <si>
    <t>Heppler, Sadie</t>
  </si>
  <si>
    <t>LaDronka Chelsea</t>
  </si>
  <si>
    <t>Sharp Alyssa</t>
  </si>
  <si>
    <t>Walker, Willow</t>
  </si>
  <si>
    <t>Skodack, Emma</t>
  </si>
  <si>
    <t>1:09.05</t>
  </si>
  <si>
    <t>2:39.56</t>
  </si>
  <si>
    <t>6:59.16</t>
  </si>
  <si>
    <t>1:28.81</t>
  </si>
  <si>
    <t>1:37.93</t>
  </si>
  <si>
    <t>1:27.56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</si>
</sst>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22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imes New Roman"/>
      <family val="1"/>
    </font>
    <font>
      <sz val="2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Times New Roman"/>
      <family val="1"/>
    </font>
    <font>
      <sz val="8"/>
      <color indexed="8"/>
      <name val="Arial"/>
      <family val="2"/>
    </font>
    <font>
      <sz val="9"/>
      <color indexed="8"/>
      <name val="Times New Roman"/>
      <family val="1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009900"/>
      <name val="Arial"/>
      <family val="2"/>
    </font>
    <font>
      <sz val="8"/>
      <color theme="1" tint="4.9989318521683403E-2"/>
      <name val="Times New Roman"/>
      <family val="1"/>
    </font>
    <font>
      <sz val="9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color rgb="FF000000"/>
      <name val="Times New Roman"/>
      <family val="2"/>
    </font>
    <font>
      <b/>
      <sz val="8"/>
      <color rgb="FF000000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</xf>
  </cellStyleXfs>
  <cellXfs count="140">
    <xf numFmtId="0" fontId="0" fillId="0" borderId="0" xfId="0">
      <alignment vertical="top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/>
    </xf>
    <xf numFmtId="2" fontId="5" fillId="0" borderId="0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0" fontId="5" fillId="0" borderId="0" xfId="0" applyNumberFormat="1" applyFont="1" applyFill="1" applyBorder="1" applyAlignment="1">
      <alignment horizontal="right" vertical="top"/>
    </xf>
    <xf numFmtId="2" fontId="0" fillId="0" borderId="0" xfId="0" applyNumberFormat="1" applyFill="1" applyBorder="1" applyAlignment="1">
      <alignment horizontal="right" vertical="top"/>
    </xf>
    <xf numFmtId="0" fontId="0" fillId="0" borderId="0" xfId="0" applyNumberFormat="1" applyFill="1" applyBorder="1" applyAlignment="1">
      <alignment horizontal="right" vertical="top"/>
    </xf>
    <xf numFmtId="0" fontId="6" fillId="0" borderId="0" xfId="0" applyNumberFormat="1" applyFont="1" applyFill="1" applyBorder="1" applyAlignment="1">
      <alignment horizontal="right" vertical="top"/>
    </xf>
    <xf numFmtId="0" fontId="5" fillId="0" borderId="0" xfId="0" applyNumberFormat="1" applyFont="1" applyFill="1" applyAlignment="1">
      <alignment horizontal="right" vertical="top"/>
    </xf>
    <xf numFmtId="0" fontId="5" fillId="0" borderId="0" xfId="0" applyFont="1" applyFill="1" applyAlignment="1">
      <alignment horizontal="right" vertical="top"/>
    </xf>
    <xf numFmtId="0" fontId="0" fillId="0" borderId="0" xfId="0" applyFill="1" applyAlignment="1">
      <alignment horizontal="right" vertical="top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2" fontId="5" fillId="0" borderId="0" xfId="0" applyNumberFormat="1" applyFont="1" applyFill="1" applyAlignment="1">
      <alignment horizontal="right" vertical="top"/>
    </xf>
    <xf numFmtId="2" fontId="0" fillId="0" borderId="0" xfId="0" applyNumberFormat="1" applyFill="1" applyAlignment="1">
      <alignment horizontal="right" vertical="top"/>
    </xf>
    <xf numFmtId="0" fontId="5" fillId="3" borderId="0" xfId="0" applyNumberFormat="1" applyFont="1" applyFill="1" applyAlignment="1">
      <alignment horizontal="right" vertical="top"/>
    </xf>
    <xf numFmtId="47" fontId="5" fillId="0" borderId="0" xfId="0" applyNumberFormat="1" applyFont="1" applyFill="1" applyAlignment="1">
      <alignment horizontal="right" vertical="top"/>
    </xf>
    <xf numFmtId="0" fontId="0" fillId="0" borderId="0" xfId="0" applyAlignment="1">
      <alignment vertical="top"/>
    </xf>
    <xf numFmtId="0" fontId="8" fillId="0" borderId="0" xfId="0" applyFont="1">
      <alignment vertical="top"/>
    </xf>
    <xf numFmtId="0" fontId="9" fillId="0" borderId="0" xfId="0" applyFont="1" applyAlignment="1">
      <alignment horizontal="center" vertical="top"/>
    </xf>
    <xf numFmtId="0" fontId="9" fillId="0" borderId="0" xfId="0" applyFont="1">
      <alignment vertical="top"/>
    </xf>
    <xf numFmtId="0" fontId="9" fillId="0" borderId="0" xfId="0" applyFont="1" applyAlignment="1">
      <alignment vertical="top"/>
    </xf>
    <xf numFmtId="0" fontId="0" fillId="0" borderId="0" xfId="0" applyFill="1">
      <alignment vertical="top"/>
    </xf>
    <xf numFmtId="0" fontId="8" fillId="0" borderId="0" xfId="0" applyFont="1" applyFill="1">
      <alignment vertical="top"/>
    </xf>
    <xf numFmtId="0" fontId="9" fillId="0" borderId="0" xfId="0" applyFont="1" applyFill="1">
      <alignment vertical="top"/>
    </xf>
    <xf numFmtId="0" fontId="9" fillId="0" borderId="0" xfId="0" applyFont="1" applyFill="1" applyAlignment="1">
      <alignment vertical="top"/>
    </xf>
    <xf numFmtId="0" fontId="9" fillId="5" borderId="0" xfId="0" applyFont="1" applyFill="1">
      <alignment vertical="top"/>
    </xf>
    <xf numFmtId="0" fontId="9" fillId="5" borderId="0" xfId="0" applyFont="1" applyFill="1" applyAlignment="1">
      <alignment vertical="top"/>
    </xf>
    <xf numFmtId="0" fontId="0" fillId="5" borderId="0" xfId="0" applyFill="1">
      <alignment vertical="top"/>
    </xf>
    <xf numFmtId="0" fontId="8" fillId="5" borderId="0" xfId="0" applyFont="1" applyFill="1">
      <alignment vertical="top"/>
    </xf>
    <xf numFmtId="0" fontId="9" fillId="0" borderId="0" xfId="0" applyFont="1" applyAlignment="1">
      <alignment horizontal="right" vertical="top"/>
    </xf>
    <xf numFmtId="0" fontId="9" fillId="0" borderId="0" xfId="0" applyFont="1" applyFill="1" applyAlignment="1">
      <alignment horizontal="right" vertical="top"/>
    </xf>
    <xf numFmtId="0" fontId="8" fillId="0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0" fontId="9" fillId="0" borderId="0" xfId="0" applyFont="1" applyAlignment="1">
      <alignment horizontal="left" vertical="top"/>
    </xf>
    <xf numFmtId="0" fontId="10" fillId="0" borderId="0" xfId="0" applyFont="1" applyFill="1" applyAlignment="1">
      <alignment horizontal="center" vertical="top"/>
    </xf>
    <xf numFmtId="0" fontId="0" fillId="6" borderId="0" xfId="0" applyFill="1" applyAlignment="1">
      <alignment horizontal="left" vertical="top"/>
    </xf>
    <xf numFmtId="0" fontId="5" fillId="6" borderId="0" xfId="0" applyNumberFormat="1" applyFont="1" applyFill="1" applyAlignment="1">
      <alignment horizontal="right" vertical="top"/>
    </xf>
    <xf numFmtId="0" fontId="5" fillId="6" borderId="0" xfId="0" applyFont="1" applyFill="1" applyAlignment="1">
      <alignment horizontal="right" vertical="top"/>
    </xf>
    <xf numFmtId="0" fontId="8" fillId="6" borderId="0" xfId="0" applyFont="1" applyFill="1" applyAlignment="1">
      <alignment horizontal="left" vertical="top"/>
    </xf>
    <xf numFmtId="0" fontId="6" fillId="6" borderId="0" xfId="0" applyNumberFormat="1" applyFont="1" applyFill="1" applyAlignment="1">
      <alignment horizontal="center" vertical="top"/>
    </xf>
    <xf numFmtId="2" fontId="5" fillId="6" borderId="0" xfId="0" applyNumberFormat="1" applyFont="1" applyFill="1" applyAlignment="1">
      <alignment horizontal="right" vertical="top"/>
    </xf>
    <xf numFmtId="2" fontId="6" fillId="6" borderId="0" xfId="0" applyNumberFormat="1" applyFont="1" applyFill="1" applyAlignment="1">
      <alignment horizontal="center" vertical="top"/>
    </xf>
    <xf numFmtId="47" fontId="5" fillId="6" borderId="0" xfId="0" applyNumberFormat="1" applyFont="1" applyFill="1" applyAlignment="1">
      <alignment horizontal="right" vertical="top"/>
    </xf>
    <xf numFmtId="0" fontId="1" fillId="6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5" fillId="0" borderId="0" xfId="0" quotePrefix="1" applyNumberFormat="1" applyFont="1" applyFill="1" applyAlignment="1">
      <alignment horizontal="right" vertical="top"/>
    </xf>
    <xf numFmtId="0" fontId="0" fillId="9" borderId="0" xfId="0" applyFill="1" applyAlignment="1">
      <alignment horizontal="left" vertical="top"/>
    </xf>
    <xf numFmtId="0" fontId="5" fillId="9" borderId="0" xfId="0" applyFont="1" applyFill="1" applyAlignment="1">
      <alignment horizontal="left" vertical="top"/>
    </xf>
    <xf numFmtId="0" fontId="6" fillId="9" borderId="0" xfId="0" applyFont="1" applyFill="1" applyAlignment="1">
      <alignment horizontal="left" vertical="top"/>
    </xf>
    <xf numFmtId="0" fontId="0" fillId="9" borderId="0" xfId="0" applyFill="1" applyAlignment="1">
      <alignment horizontal="right" vertical="top"/>
    </xf>
    <xf numFmtId="0" fontId="5" fillId="9" borderId="0" xfId="0" applyNumberFormat="1" applyFont="1" applyFill="1" applyAlignment="1">
      <alignment horizontal="right" vertical="top"/>
    </xf>
    <xf numFmtId="14" fontId="0" fillId="0" borderId="0" xfId="0" applyNumberFormat="1" applyFill="1" applyAlignment="1">
      <alignment horizontal="left" vertical="top"/>
    </xf>
    <xf numFmtId="0" fontId="12" fillId="0" borderId="0" xfId="0" applyFont="1" applyFill="1" applyAlignment="1">
      <alignment vertical="top"/>
    </xf>
    <xf numFmtId="0" fontId="0" fillId="0" borderId="0" xfId="0" applyNumberFormat="1" applyFill="1" applyAlignment="1">
      <alignment horizontal="left" vertical="top"/>
    </xf>
    <xf numFmtId="0" fontId="11" fillId="0" borderId="0" xfId="0" applyFont="1" applyFill="1" applyAlignment="1">
      <alignment horizontal="right" vertical="top"/>
    </xf>
    <xf numFmtId="0" fontId="5" fillId="4" borderId="0" xfId="0" applyNumberFormat="1" applyFont="1" applyFill="1" applyAlignment="1">
      <alignment horizontal="right" vertical="top"/>
    </xf>
    <xf numFmtId="14" fontId="12" fillId="0" borderId="0" xfId="0" applyNumberFormat="1" applyFont="1" applyFill="1" applyAlignment="1">
      <alignment horizontal="left" vertical="top"/>
    </xf>
    <xf numFmtId="2" fontId="5" fillId="3" borderId="0" xfId="0" applyNumberFormat="1" applyFont="1" applyFill="1" applyAlignment="1">
      <alignment horizontal="right" vertical="top"/>
    </xf>
    <xf numFmtId="0" fontId="5" fillId="3" borderId="0" xfId="0" applyNumberFormat="1" applyFont="1" applyFill="1" applyBorder="1" applyAlignment="1">
      <alignment horizontal="right" vertical="top"/>
    </xf>
    <xf numFmtId="2" fontId="5" fillId="4" borderId="0" xfId="0" applyNumberFormat="1" applyFont="1" applyFill="1" applyAlignment="1">
      <alignment horizontal="right" vertical="top"/>
    </xf>
    <xf numFmtId="0" fontId="5" fillId="4" borderId="0" xfId="0" applyNumberFormat="1" applyFont="1" applyFill="1" applyBorder="1" applyAlignment="1">
      <alignment horizontal="right" vertical="top"/>
    </xf>
    <xf numFmtId="0" fontId="12" fillId="0" borderId="0" xfId="0" applyFont="1" applyFill="1" applyAlignment="1">
      <alignment horizontal="left" vertical="top"/>
    </xf>
    <xf numFmtId="0" fontId="5" fillId="0" borderId="0" xfId="0" applyNumberFormat="1" applyFont="1" applyFill="1" applyAlignment="1">
      <alignment vertical="top"/>
    </xf>
    <xf numFmtId="2" fontId="5" fillId="0" borderId="0" xfId="0" applyNumberFormat="1" applyFont="1" applyFill="1" applyAlignment="1">
      <alignment vertical="top"/>
    </xf>
    <xf numFmtId="2" fontId="5" fillId="6" borderId="0" xfId="0" quotePrefix="1" applyNumberFormat="1" applyFont="1" applyFill="1" applyAlignment="1">
      <alignment horizontal="right" vertical="top"/>
    </xf>
    <xf numFmtId="0" fontId="9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0" fillId="0" borderId="0" xfId="0" applyFill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0" fillId="10" borderId="0" xfId="0" applyFill="1" applyAlignment="1">
      <alignment horizontal="center" vertical="top"/>
    </xf>
    <xf numFmtId="0" fontId="3" fillId="10" borderId="0" xfId="0" applyFont="1" applyFill="1" applyAlignment="1">
      <alignment horizontal="center" vertical="top"/>
    </xf>
    <xf numFmtId="0" fontId="4" fillId="10" borderId="0" xfId="0" applyFont="1" applyFill="1" applyAlignment="1">
      <alignment horizontal="center" vertical="top" wrapText="1"/>
    </xf>
    <xf numFmtId="47" fontId="11" fillId="0" borderId="0" xfId="0" applyNumberFormat="1" applyFont="1" applyFill="1" applyAlignment="1">
      <alignment horizontal="right" vertical="top"/>
    </xf>
    <xf numFmtId="20" fontId="0" fillId="0" borderId="0" xfId="0" applyNumberFormat="1" applyFill="1" applyAlignment="1">
      <alignment horizontal="left" vertical="top"/>
    </xf>
    <xf numFmtId="0" fontId="0" fillId="0" borderId="0" xfId="0" applyFill="1" applyAlignment="1">
      <alignment horizontal="center" vertical="top"/>
    </xf>
    <xf numFmtId="47" fontId="5" fillId="0" borderId="0" xfId="0" quotePrefix="1" applyNumberFormat="1" applyFont="1" applyFill="1" applyAlignment="1">
      <alignment horizontal="right" vertical="top"/>
    </xf>
    <xf numFmtId="2" fontId="5" fillId="0" borderId="0" xfId="0" applyNumberFormat="1" applyFont="1" applyFill="1" applyAlignment="1">
      <alignment horizontal="left" vertical="top"/>
    </xf>
    <xf numFmtId="0" fontId="5" fillId="0" borderId="0" xfId="0" quotePrefix="1" applyNumberFormat="1" applyFont="1" applyFill="1" applyBorder="1" applyAlignment="1">
      <alignment horizontal="right" vertical="top"/>
    </xf>
    <xf numFmtId="0" fontId="0" fillId="15" borderId="0" xfId="0" applyFill="1" applyAlignment="1">
      <alignment horizontal="left" vertical="top"/>
    </xf>
    <xf numFmtId="2" fontId="16" fillId="3" borderId="0" xfId="0" applyNumberFormat="1" applyFont="1" applyFill="1" applyAlignment="1">
      <alignment horizontal="right" vertical="top"/>
    </xf>
    <xf numFmtId="0" fontId="5" fillId="3" borderId="0" xfId="0" applyFont="1" applyFill="1" applyAlignment="1">
      <alignment horizontal="right" vertical="top"/>
    </xf>
    <xf numFmtId="47" fontId="5" fillId="3" borderId="0" xfId="0" applyNumberFormat="1" applyFont="1" applyFill="1" applyBorder="1" applyAlignment="1">
      <alignment horizontal="right" vertical="top"/>
    </xf>
    <xf numFmtId="0" fontId="6" fillId="3" borderId="0" xfId="0" applyNumberFormat="1" applyFont="1" applyFill="1" applyBorder="1" applyAlignment="1">
      <alignment horizontal="right" vertical="top"/>
    </xf>
    <xf numFmtId="0" fontId="5" fillId="3" borderId="0" xfId="0" quotePrefix="1" applyNumberFormat="1" applyFont="1" applyFill="1" applyAlignment="1">
      <alignment horizontal="right" vertical="top"/>
    </xf>
    <xf numFmtId="0" fontId="5" fillId="3" borderId="0" xfId="0" applyFont="1" applyFill="1" applyAlignment="1">
      <alignment horizontal="left" vertical="top"/>
    </xf>
    <xf numFmtId="0" fontId="5" fillId="16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4" fillId="4" borderId="0" xfId="0" applyFont="1" applyFill="1" applyAlignment="1">
      <alignment horizontal="center" vertical="top" wrapText="1"/>
    </xf>
    <xf numFmtId="0" fontId="1" fillId="0" borderId="0" xfId="0" applyFont="1">
      <alignment vertical="top"/>
    </xf>
    <xf numFmtId="0" fontId="5" fillId="17" borderId="0" xfId="0" applyNumberFormat="1" applyFont="1" applyFill="1" applyAlignment="1">
      <alignment horizontal="right" vertical="top"/>
    </xf>
    <xf numFmtId="47" fontId="11" fillId="0" borderId="0" xfId="0" quotePrefix="1" applyNumberFormat="1" applyFont="1" applyFill="1" applyAlignment="1">
      <alignment horizontal="right" vertical="top"/>
    </xf>
    <xf numFmtId="0" fontId="11" fillId="0" borderId="0" xfId="0" quotePrefix="1" applyFont="1" applyFill="1" applyAlignment="1">
      <alignment horizontal="right" vertical="top"/>
    </xf>
    <xf numFmtId="0" fontId="6" fillId="0" borderId="0" xfId="0" applyNumberFormat="1" applyFont="1" applyFill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164" fontId="21" fillId="0" borderId="0" xfId="0" applyNumberFormat="1" applyFont="1" applyFill="1" applyBorder="1" applyAlignment="1">
      <alignment horizontal="right" vertical="center" shrinkToFit="1"/>
    </xf>
    <xf numFmtId="1" fontId="20" fillId="0" borderId="0" xfId="0" applyNumberFormat="1" applyFont="1" applyFill="1" applyBorder="1" applyAlignment="1">
      <alignment horizontal="center" vertical="center" shrinkToFit="1"/>
    </xf>
    <xf numFmtId="1" fontId="20" fillId="0" borderId="0" xfId="0" applyNumberFormat="1" applyFont="1" applyFill="1" applyBorder="1" applyAlignment="1">
      <alignment horizontal="left" vertical="center" shrinkToFit="1"/>
    </xf>
    <xf numFmtId="0" fontId="17" fillId="0" borderId="0" xfId="0" applyFont="1" applyFill="1" applyBorder="1" applyAlignment="1">
      <alignment horizontal="left" vertical="center" wrapText="1"/>
    </xf>
    <xf numFmtId="14" fontId="12" fillId="0" borderId="0" xfId="0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2" fontId="5" fillId="0" borderId="0" xfId="0" applyNumberFormat="1" applyFont="1" applyFill="1" applyBorder="1" applyAlignment="1">
      <alignment vertical="top"/>
    </xf>
    <xf numFmtId="47" fontId="5" fillId="0" borderId="0" xfId="0" quotePrefix="1" applyNumberFormat="1" applyFont="1" applyFill="1" applyBorder="1" applyAlignment="1">
      <alignment horizontal="right" vertical="top"/>
    </xf>
    <xf numFmtId="0" fontId="5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0" fillId="0" borderId="0" xfId="0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20" fontId="5" fillId="6" borderId="0" xfId="0" applyNumberFormat="1" applyFont="1" applyFill="1" applyAlignment="1">
      <alignment horizontal="right" vertical="top"/>
    </xf>
    <xf numFmtId="2" fontId="5" fillId="6" borderId="0" xfId="0" applyNumberFormat="1" applyFont="1" applyFill="1" applyAlignment="1">
      <alignment horizontal="center" vertical="top"/>
    </xf>
    <xf numFmtId="164" fontId="21" fillId="4" borderId="0" xfId="0" applyNumberFormat="1" applyFont="1" applyFill="1" applyBorder="1" applyAlignment="1">
      <alignment horizontal="right" vertical="center" shrinkToFit="1"/>
    </xf>
    <xf numFmtId="2" fontId="5" fillId="0" borderId="0" xfId="0" quotePrefix="1" applyNumberFormat="1" applyFont="1" applyFill="1" applyBorder="1" applyAlignment="1">
      <alignment horizontal="right" vertical="top"/>
    </xf>
    <xf numFmtId="2" fontId="5" fillId="3" borderId="0" xfId="0" applyNumberFormat="1" applyFont="1" applyFill="1" applyBorder="1" applyAlignment="1">
      <alignment horizontal="right" vertical="top"/>
    </xf>
    <xf numFmtId="2" fontId="5" fillId="4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center" vertical="top"/>
    </xf>
    <xf numFmtId="0" fontId="13" fillId="12" borderId="0" xfId="0" applyFont="1" applyFill="1" applyAlignment="1">
      <alignment horizontal="center" vertical="center"/>
    </xf>
    <xf numFmtId="0" fontId="9" fillId="8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9" fillId="7" borderId="0" xfId="0" applyFont="1" applyFill="1" applyAlignment="1">
      <alignment horizontal="center" vertical="top"/>
    </xf>
    <xf numFmtId="0" fontId="4" fillId="11" borderId="0" xfId="0" applyFont="1" applyFill="1" applyAlignment="1">
      <alignment horizontal="center" vertical="top"/>
    </xf>
    <xf numFmtId="0" fontId="2" fillId="3" borderId="0" xfId="0" applyFont="1" applyFill="1" applyAlignment="1">
      <alignment horizontal="center" vertical="top"/>
    </xf>
    <xf numFmtId="0" fontId="14" fillId="13" borderId="0" xfId="0" applyFont="1" applyFill="1" applyAlignment="1">
      <alignment horizontal="center" vertical="top"/>
    </xf>
    <xf numFmtId="0" fontId="3" fillId="4" borderId="0" xfId="0" applyFont="1" applyFill="1" applyAlignment="1">
      <alignment horizontal="center" vertical="top"/>
    </xf>
    <xf numFmtId="0" fontId="15" fillId="14" borderId="0" xfId="0" applyFont="1" applyFill="1" applyAlignment="1">
      <alignment horizontal="center" vertical="top"/>
    </xf>
    <xf numFmtId="0" fontId="0" fillId="18" borderId="0" xfId="0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  <mruColors>
      <color rgb="FF009900"/>
      <color rgb="FFFF9999"/>
      <color rgb="FFCCFFCC"/>
      <color rgb="FFFF0066"/>
      <color rgb="FF66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eetMetadata" Target="metadata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microsoft.com/office/2017/06/relationships/rdRichValueTypes" Target="richData/rdRichValueTypes.xml"/><Relationship Id="rId5" Type="http://schemas.openxmlformats.org/officeDocument/2006/relationships/theme" Target="theme/theme1.xml"/><Relationship Id="rId10" Type="http://schemas.microsoft.com/office/2017/06/relationships/rdRichValueStructure" Target="richData/rdrichvaluestructure.xml"/><Relationship Id="rId4" Type="http://schemas.openxmlformats.org/officeDocument/2006/relationships/externalLink" Target="externalLinks/externalLink1.xml"/><Relationship Id="rId9" Type="http://schemas.microsoft.com/office/2017/06/relationships/rdRichValue" Target="richData/rdrichvalue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nshamm/Dropbox/Swimming/All%20Time%20Standards%20combin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bined"/>
      <sheetName val="GHSC Records"/>
      <sheetName val="12&amp;U WMSL Records"/>
      <sheetName val="13&amp;Up WMSL Records"/>
      <sheetName val="2019 Summer Sectionals"/>
      <sheetName val="2017 C Zone Sec 3 spring "/>
      <sheetName val="2017 Central Zone 14&amp;U cuts"/>
      <sheetName val="Q1 &amp; Q2"/>
      <sheetName val="Q3"/>
      <sheetName val="motivational usa"/>
      <sheetName val="wmsl"/>
    </sheetNames>
    <sheetDataSet>
      <sheetData sheetId="0">
        <row r="6">
          <cell r="A6">
            <v>22.79</v>
          </cell>
        </row>
        <row r="7">
          <cell r="A7">
            <v>27.39</v>
          </cell>
        </row>
        <row r="8">
          <cell r="A8">
            <v>48.49</v>
          </cell>
        </row>
        <row r="9">
          <cell r="A9">
            <v>25.59</v>
          </cell>
        </row>
        <row r="10">
          <cell r="A10">
            <v>26.99</v>
          </cell>
        </row>
        <row r="13">
          <cell r="A13">
            <v>39.19</v>
          </cell>
          <cell r="B13">
            <v>28.01</v>
          </cell>
          <cell r="C13">
            <v>28.01</v>
          </cell>
          <cell r="J13" t="str">
            <v>33.59</v>
          </cell>
          <cell r="K13">
            <v>30.89</v>
          </cell>
          <cell r="AA13">
            <v>31.29</v>
          </cell>
          <cell r="AB13">
            <v>34.590000000000003</v>
          </cell>
        </row>
        <row r="14">
          <cell r="A14" t="str">
            <v>1:28.99</v>
          </cell>
          <cell r="B14">
            <v>59.51</v>
          </cell>
          <cell r="C14" t="str">
            <v xml:space="preserve"> 1:03.10</v>
          </cell>
          <cell r="J14" t="str">
            <v>1:15.99</v>
          </cell>
          <cell r="K14" t="str">
            <v xml:space="preserve"> 1:08.59</v>
          </cell>
          <cell r="AA14" t="str">
            <v xml:space="preserve"> 1:09.99</v>
          </cell>
          <cell r="AB14" t="str">
            <v>1:19.09</v>
          </cell>
        </row>
        <row r="15">
          <cell r="B15" t="str">
            <v>2:11.47</v>
          </cell>
          <cell r="C15" t="str">
            <v xml:space="preserve"> 2:27.38</v>
          </cell>
          <cell r="J15" t="str">
            <v>2:50.09</v>
          </cell>
          <cell r="K15" t="str">
            <v xml:space="preserve"> 2:29.29</v>
          </cell>
          <cell r="AA15" t="str">
            <v>2:32.89</v>
          </cell>
          <cell r="AB15" t="str">
            <v>2:55.69</v>
          </cell>
        </row>
        <row r="16">
          <cell r="J16" t="str">
            <v>7:42.89</v>
          </cell>
          <cell r="K16" t="str">
            <v>6:40.09</v>
          </cell>
          <cell r="AA16" t="str">
            <v xml:space="preserve"> 6:59.99</v>
          </cell>
          <cell r="AB16" t="str">
            <v>8:05.99</v>
          </cell>
        </row>
        <row r="19">
          <cell r="J19">
            <v>40.39</v>
          </cell>
          <cell r="K19">
            <v>36.29</v>
          </cell>
          <cell r="AA19">
            <v>37.090000000000003</v>
          </cell>
          <cell r="AB19">
            <v>41.69</v>
          </cell>
        </row>
        <row r="20">
          <cell r="J20" t="str">
            <v>1:27.79</v>
          </cell>
          <cell r="K20" t="str">
            <v xml:space="preserve"> 1:18.99</v>
          </cell>
          <cell r="AA20" t="str">
            <v xml:space="preserve"> 1:20.09</v>
          </cell>
          <cell r="AB20" t="str">
            <v>1:32.29</v>
          </cell>
        </row>
        <row r="21">
          <cell r="J21">
            <v>45.59</v>
          </cell>
          <cell r="K21">
            <v>41.69</v>
          </cell>
          <cell r="AA21">
            <v>43.29</v>
          </cell>
          <cell r="AB21">
            <v>48.09</v>
          </cell>
        </row>
        <row r="22">
          <cell r="J22" t="str">
            <v>1:42.79</v>
          </cell>
          <cell r="K22" t="str">
            <v>1:31.09</v>
          </cell>
          <cell r="AA22" t="str">
            <v xml:space="preserve"> 1:34.99</v>
          </cell>
          <cell r="AB22" t="str">
            <v>1:44.29</v>
          </cell>
        </row>
        <row r="23">
          <cell r="J23">
            <v>39.79</v>
          </cell>
          <cell r="K23">
            <v>35.090000000000003</v>
          </cell>
          <cell r="AA23">
            <v>36.090000000000003</v>
          </cell>
          <cell r="AB23">
            <v>42.69</v>
          </cell>
        </row>
        <row r="24">
          <cell r="J24" t="str">
            <v>1:40.99</v>
          </cell>
          <cell r="K24" t="str">
            <v>1:22.89</v>
          </cell>
          <cell r="AA24" t="str">
            <v>1:27.09</v>
          </cell>
          <cell r="AB24" t="str">
            <v>1:40.59</v>
          </cell>
        </row>
        <row r="25">
          <cell r="A25" t="str">
            <v>1:40.99</v>
          </cell>
          <cell r="B25" t="str">
            <v>1:08.66</v>
          </cell>
          <cell r="C25" t="str">
            <v>1:13.53</v>
          </cell>
          <cell r="J25" t="str">
            <v>1:26.59</v>
          </cell>
          <cell r="K25" t="str">
            <v>1:19.39</v>
          </cell>
          <cell r="AA25" t="str">
            <v>1:20.39</v>
          </cell>
          <cell r="AB25" t="str">
            <v>1:30.99</v>
          </cell>
        </row>
        <row r="26">
          <cell r="J26" t="str">
            <v>3:16.09</v>
          </cell>
          <cell r="K26" t="str">
            <v>2:51.19</v>
          </cell>
          <cell r="AA26" t="str">
            <v>2:56.49</v>
          </cell>
          <cell r="AB26" t="str">
            <v>3:24.69</v>
          </cell>
        </row>
        <row r="27">
          <cell r="J27" t="str">
            <v>2:24.39</v>
          </cell>
          <cell r="K27" t="str">
            <v>2:10.99</v>
          </cell>
        </row>
        <row r="28">
          <cell r="B28" t="str">
            <v>2:13.85</v>
          </cell>
          <cell r="J28" t="str">
            <v>2:46.39</v>
          </cell>
          <cell r="K28" t="str">
            <v>2:30.99</v>
          </cell>
        </row>
        <row r="31">
          <cell r="J31">
            <v>29.09</v>
          </cell>
          <cell r="K31">
            <v>27.29</v>
          </cell>
          <cell r="AA31">
            <v>27.49</v>
          </cell>
          <cell r="AB31">
            <v>30.59</v>
          </cell>
        </row>
        <row r="32">
          <cell r="J32" t="str">
            <v>1:05.09</v>
          </cell>
          <cell r="K32">
            <v>59.59</v>
          </cell>
          <cell r="AA32" t="str">
            <v xml:space="preserve"> 1:00.09</v>
          </cell>
          <cell r="AB32" t="str">
            <v>1:09.19</v>
          </cell>
        </row>
        <row r="33">
          <cell r="J33" t="str">
            <v>2:24.39</v>
          </cell>
          <cell r="K33" t="str">
            <v xml:space="preserve"> 2:10.69</v>
          </cell>
          <cell r="AA33" t="str">
            <v xml:space="preserve"> 2:11.79</v>
          </cell>
          <cell r="AB33" t="str">
            <v>2:32.19</v>
          </cell>
        </row>
        <row r="34">
          <cell r="J34" t="str">
            <v>6:27.99</v>
          </cell>
          <cell r="K34" t="str">
            <v>5:51.49</v>
          </cell>
          <cell r="AA34" t="str">
            <v xml:space="preserve"> 5:51.79</v>
          </cell>
          <cell r="AB34" t="str">
            <v>6:42.19</v>
          </cell>
        </row>
        <row r="37">
          <cell r="J37">
            <v>35.090000000000003</v>
          </cell>
          <cell r="K37">
            <v>31.79</v>
          </cell>
          <cell r="AA37">
            <v>32.19</v>
          </cell>
          <cell r="AB37">
            <v>37.090000000000003</v>
          </cell>
        </row>
        <row r="38">
          <cell r="J38" t="str">
            <v>1:16.39</v>
          </cell>
          <cell r="K38" t="str">
            <v xml:space="preserve"> 1:08.09</v>
          </cell>
          <cell r="AA38" t="str">
            <v xml:space="preserve"> 1:09.39</v>
          </cell>
          <cell r="AB38" t="str">
            <v>1:20.19</v>
          </cell>
        </row>
        <row r="39">
          <cell r="J39" t="str">
            <v>2:48.09</v>
          </cell>
          <cell r="K39" t="str">
            <v xml:space="preserve"> 2:26.79</v>
          </cell>
        </row>
        <row r="40">
          <cell r="J40">
            <v>39.99</v>
          </cell>
          <cell r="K40">
            <v>35.49</v>
          </cell>
          <cell r="AA40">
            <v>36.19</v>
          </cell>
          <cell r="AB40">
            <v>41.99</v>
          </cell>
        </row>
        <row r="41">
          <cell r="J41" t="str">
            <v>1:27.69</v>
          </cell>
          <cell r="K41" t="str">
            <v xml:space="preserve"> 1:17.19</v>
          </cell>
          <cell r="AA41" t="str">
            <v>1:19.99</v>
          </cell>
          <cell r="AB41" t="str">
            <v>1:32.09</v>
          </cell>
        </row>
        <row r="42">
          <cell r="J42" t="str">
            <v>3:11.09</v>
          </cell>
          <cell r="K42" t="str">
            <v xml:space="preserve"> 2:48.49</v>
          </cell>
        </row>
        <row r="43">
          <cell r="J43">
            <v>34.19</v>
          </cell>
          <cell r="K43">
            <v>30.09</v>
          </cell>
          <cell r="AA43">
            <v>30.69</v>
          </cell>
          <cell r="AB43">
            <v>36.29</v>
          </cell>
        </row>
        <row r="44">
          <cell r="J44" t="str">
            <v>1:22.99</v>
          </cell>
          <cell r="K44" t="str">
            <v xml:space="preserve"> 1:08.29</v>
          </cell>
          <cell r="AA44" t="str">
            <v xml:space="preserve"> 1:10.29</v>
          </cell>
          <cell r="AB44" t="str">
            <v>1:26.69</v>
          </cell>
        </row>
        <row r="45">
          <cell r="J45" t="str">
            <v>3:12.59</v>
          </cell>
          <cell r="K45" t="str">
            <v xml:space="preserve"> 2:39.79</v>
          </cell>
        </row>
        <row r="46">
          <cell r="J46" t="str">
            <v>1:16.29</v>
          </cell>
          <cell r="K46" t="str">
            <v xml:space="preserve"> 1:08.29</v>
          </cell>
          <cell r="AA46" t="str">
            <v xml:space="preserve"> 1:10.19</v>
          </cell>
          <cell r="AB46" t="str">
            <v>1:20.29</v>
          </cell>
        </row>
        <row r="47">
          <cell r="J47" t="str">
            <v>2:47.59</v>
          </cell>
          <cell r="K47" t="str">
            <v>2:29.39</v>
          </cell>
          <cell r="AA47" t="str">
            <v xml:space="preserve"> 2:30.69</v>
          </cell>
          <cell r="AB47" t="str">
            <v>2:55.69</v>
          </cell>
        </row>
        <row r="48">
          <cell r="J48" t="str">
            <v>6:19.89</v>
          </cell>
          <cell r="K48" t="str">
            <v>5:22.49</v>
          </cell>
        </row>
        <row r="49">
          <cell r="J49" t="str">
            <v>2:10.19</v>
          </cell>
          <cell r="K49" t="str">
            <v>1:52.99</v>
          </cell>
          <cell r="AA49" t="str">
            <v>1:56.99</v>
          </cell>
          <cell r="AB49" t="str">
            <v>2:17.39</v>
          </cell>
        </row>
        <row r="50">
          <cell r="J50" t="str">
            <v>2:28.99</v>
          </cell>
          <cell r="K50" t="str">
            <v>2:08.99</v>
          </cell>
          <cell r="AA50" t="str">
            <v>2:14.99</v>
          </cell>
          <cell r="AB50" t="str">
            <v>2:30.99</v>
          </cell>
        </row>
        <row r="55">
          <cell r="J55">
            <v>27.29</v>
          </cell>
          <cell r="K55">
            <v>26.09</v>
          </cell>
          <cell r="AA55">
            <v>24.79</v>
          </cell>
          <cell r="AB55">
            <v>27.09</v>
          </cell>
        </row>
        <row r="56">
          <cell r="J56">
            <v>58.59</v>
          </cell>
          <cell r="K56">
            <v>56.59</v>
          </cell>
          <cell r="AA56">
            <v>53.79</v>
          </cell>
          <cell r="AB56">
            <v>58.09</v>
          </cell>
        </row>
        <row r="57">
          <cell r="J57" t="str">
            <v>2:10.79</v>
          </cell>
          <cell r="K57" t="str">
            <v xml:space="preserve"> 2:01.69</v>
          </cell>
          <cell r="AA57" t="str">
            <v>1:57.49</v>
          </cell>
          <cell r="AB57" t="str">
            <v>2:09.79</v>
          </cell>
        </row>
        <row r="58">
          <cell r="J58" t="str">
            <v>5:47.39</v>
          </cell>
          <cell r="K58" t="str">
            <v xml:space="preserve"> 5:25.19</v>
          </cell>
          <cell r="AA58" t="str">
            <v xml:space="preserve"> 5:16.99</v>
          </cell>
          <cell r="AB58" t="str">
            <v>5:47.79</v>
          </cell>
        </row>
        <row r="62">
          <cell r="J62" t="str">
            <v>2:27.89</v>
          </cell>
          <cell r="K62" t="str">
            <v xml:space="preserve"> 2:16.59</v>
          </cell>
          <cell r="AA62" t="str">
            <v xml:space="preserve"> 2:13.49</v>
          </cell>
          <cell r="AB62" t="str">
            <v>2:35.69</v>
          </cell>
        </row>
        <row r="63">
          <cell r="J63" t="str">
            <v>1:18.89</v>
          </cell>
          <cell r="K63" t="str">
            <v xml:space="preserve"> 1:12.09</v>
          </cell>
          <cell r="AA63" t="str">
            <v xml:space="preserve"> 1:08.79</v>
          </cell>
          <cell r="AB63" t="str">
            <v>1:18.49</v>
          </cell>
        </row>
        <row r="65">
          <cell r="J65" t="str">
            <v>1:08.89</v>
          </cell>
          <cell r="K65" t="str">
            <v xml:space="preserve"> 1:02.99</v>
          </cell>
          <cell r="AA65">
            <v>59.99</v>
          </cell>
          <cell r="AB65" t="str">
            <v>1:08.29</v>
          </cell>
        </row>
        <row r="66">
          <cell r="J66" t="str">
            <v>2:46.19</v>
          </cell>
          <cell r="K66" t="str">
            <v xml:space="preserve"> 2:23.19</v>
          </cell>
          <cell r="AA66" t="str">
            <v xml:space="preserve"> 2:17.99</v>
          </cell>
          <cell r="AB66" t="str">
            <v>2:41.99</v>
          </cell>
        </row>
        <row r="68">
          <cell r="J68" t="str">
            <v>5:26.89</v>
          </cell>
          <cell r="K68" t="str">
            <v xml:space="preserve"> 4:54.99</v>
          </cell>
          <cell r="AA68" t="str">
            <v xml:space="preserve"> 4:47.99</v>
          </cell>
          <cell r="AB68" t="str">
            <v>5:24.09</v>
          </cell>
        </row>
        <row r="69">
          <cell r="J69">
            <v>0</v>
          </cell>
          <cell r="K69" t="str">
            <v xml:space="preserve"> 4:03.99</v>
          </cell>
          <cell r="AA69">
            <v>0</v>
          </cell>
          <cell r="AB69" t="str">
            <v>4:01.99</v>
          </cell>
        </row>
        <row r="71">
          <cell r="J71"/>
          <cell r="K71"/>
          <cell r="AA71"/>
          <cell r="AB71"/>
        </row>
        <row r="72">
          <cell r="J72"/>
          <cell r="K72"/>
          <cell r="AA72"/>
          <cell r="AB72"/>
        </row>
        <row r="79">
          <cell r="J79" t="str">
            <v>20:22.69</v>
          </cell>
          <cell r="K79" t="str">
            <v xml:space="preserve"> 18:52.19</v>
          </cell>
          <cell r="AA79" t="str">
            <v xml:space="preserve"> 17:48.39</v>
          </cell>
          <cell r="AB79" t="str">
            <v>20:27.59</v>
          </cell>
        </row>
        <row r="80">
          <cell r="J80" t="str">
            <v>1:08.99</v>
          </cell>
          <cell r="K80" t="str">
            <v xml:space="preserve"> 1:00.59</v>
          </cell>
          <cell r="AA80">
            <v>57.29</v>
          </cell>
          <cell r="AB80" t="str">
            <v>1:11.09</v>
          </cell>
        </row>
        <row r="81">
          <cell r="J81" t="str">
            <v>2:27.89</v>
          </cell>
          <cell r="K81" t="str">
            <v xml:space="preserve"> 2:12.69</v>
          </cell>
          <cell r="AA81" t="str">
            <v xml:space="preserve"> 2:06.59</v>
          </cell>
          <cell r="AB81" t="str">
            <v>2:35.69</v>
          </cell>
        </row>
        <row r="82">
          <cell r="J82" t="str">
            <v>1:18.89</v>
          </cell>
          <cell r="K82" t="str">
            <v xml:space="preserve"> 1:10.09</v>
          </cell>
          <cell r="AA82" t="str">
            <v xml:space="preserve"> 1:03.59</v>
          </cell>
          <cell r="AB82" t="str">
            <v>1:18.49</v>
          </cell>
        </row>
        <row r="85">
          <cell r="J85" t="str">
            <v>2:46.19</v>
          </cell>
          <cell r="K85" t="str">
            <v xml:space="preserve"> 2:18.49</v>
          </cell>
          <cell r="AA85" t="str">
            <v xml:space="preserve"> 2:09.29</v>
          </cell>
          <cell r="AB85" t="str">
            <v>2:41.99</v>
          </cell>
        </row>
        <row r="86">
          <cell r="J86" t="str">
            <v>2:27.79</v>
          </cell>
          <cell r="K86" t="str">
            <v>2:15.89</v>
          </cell>
        </row>
        <row r="87">
          <cell r="J87" t="str">
            <v>5:26.89</v>
          </cell>
          <cell r="K87" t="str">
            <v>4:52.19</v>
          </cell>
          <cell r="AA87" t="str">
            <v xml:space="preserve"> 4:30.99</v>
          </cell>
          <cell r="AB87" t="str">
            <v>5:24.09</v>
          </cell>
        </row>
        <row r="88">
          <cell r="J88" t="str">
            <v>4:42.49</v>
          </cell>
          <cell r="K88" t="str">
            <v xml:space="preserve"> 4:21.99</v>
          </cell>
          <cell r="AA88">
            <v>0</v>
          </cell>
          <cell r="AB88" t="str">
            <v>4:30.99</v>
          </cell>
        </row>
      </sheetData>
      <sheetData sheetId="1">
        <row r="2">
          <cell r="E2">
            <v>14.83</v>
          </cell>
        </row>
        <row r="3">
          <cell r="E3">
            <v>34.049999999999997</v>
          </cell>
        </row>
        <row r="4">
          <cell r="E4" t="str">
            <v xml:space="preserve"> 1:32.53</v>
          </cell>
        </row>
        <row r="5">
          <cell r="E5">
            <v>19.420000000000002</v>
          </cell>
        </row>
        <row r="6">
          <cell r="E6">
            <v>51.34</v>
          </cell>
        </row>
        <row r="7">
          <cell r="E7">
            <v>22.7</v>
          </cell>
        </row>
        <row r="8">
          <cell r="E8">
            <v>54.87</v>
          </cell>
        </row>
        <row r="9">
          <cell r="E9">
            <v>17.97</v>
          </cell>
        </row>
        <row r="10">
          <cell r="E10">
            <v>48.66</v>
          </cell>
        </row>
        <row r="11">
          <cell r="E11" t="str">
            <v xml:space="preserve"> 1:33.48</v>
          </cell>
        </row>
        <row r="12">
          <cell r="E12" t="str">
            <v xml:space="preserve"> 1:15.20</v>
          </cell>
        </row>
        <row r="13">
          <cell r="E13" t="str">
            <v xml:space="preserve"> 1:27.91</v>
          </cell>
        </row>
        <row r="19">
          <cell r="E19">
            <v>34.65</v>
          </cell>
        </row>
        <row r="20">
          <cell r="E20" t="str">
            <v xml:space="preserve"> 1:18.07</v>
          </cell>
        </row>
        <row r="21">
          <cell r="E21">
            <v>36.58</v>
          </cell>
        </row>
        <row r="22">
          <cell r="E22" t="str">
            <v xml:space="preserve"> 1:42.00</v>
          </cell>
        </row>
        <row r="23">
          <cell r="E23">
            <v>28.21</v>
          </cell>
        </row>
        <row r="24">
          <cell r="E24" t="str">
            <v xml:space="preserve"> 1:21.18</v>
          </cell>
        </row>
        <row r="26">
          <cell r="E26" t="str">
            <v xml:space="preserve"> 2:58.19</v>
          </cell>
        </row>
        <row r="27">
          <cell r="E27" t="str">
            <v>2:02.62</v>
          </cell>
        </row>
        <row r="28">
          <cell r="E28" t="str">
            <v>2:04.36</v>
          </cell>
        </row>
        <row r="30">
          <cell r="E30">
            <v>26.19</v>
          </cell>
        </row>
        <row r="31">
          <cell r="E31">
            <v>57.59</v>
          </cell>
        </row>
        <row r="32">
          <cell r="E32" t="str">
            <v xml:space="preserve"> 2:05.45</v>
          </cell>
        </row>
        <row r="33">
          <cell r="E33" t="str">
            <v xml:space="preserve"> 6:47.53</v>
          </cell>
        </row>
        <row r="34">
          <cell r="E34">
            <v>30.58</v>
          </cell>
        </row>
        <row r="35">
          <cell r="E35" t="str">
            <v xml:space="preserve"> 1:06.10</v>
          </cell>
        </row>
        <row r="36">
          <cell r="E36">
            <v>34.5</v>
          </cell>
        </row>
        <row r="37">
          <cell r="E37" t="str">
            <v xml:space="preserve"> 1:27.31</v>
          </cell>
        </row>
        <row r="38">
          <cell r="E38">
            <v>30.32</v>
          </cell>
        </row>
        <row r="39">
          <cell r="E39" t="str">
            <v xml:space="preserve"> 1:15.44</v>
          </cell>
        </row>
        <row r="40">
          <cell r="E40" t="str">
            <v>1:09.16</v>
          </cell>
        </row>
        <row r="41">
          <cell r="E41" t="str">
            <v xml:space="preserve"> 2:45.20</v>
          </cell>
        </row>
        <row r="42">
          <cell r="E42" t="str">
            <v xml:space="preserve"> 1:41.49</v>
          </cell>
        </row>
        <row r="43">
          <cell r="E43" t="str">
            <v>2:09.63</v>
          </cell>
        </row>
        <row r="45">
          <cell r="E45">
            <v>26.05</v>
          </cell>
        </row>
        <row r="46">
          <cell r="E46">
            <v>57.21</v>
          </cell>
        </row>
        <row r="47">
          <cell r="E47" t="str">
            <v>2:04.01</v>
          </cell>
        </row>
        <row r="48">
          <cell r="E48" t="str">
            <v xml:space="preserve"> 5:48.42</v>
          </cell>
        </row>
        <row r="52">
          <cell r="E52" t="str">
            <v>1:02.50</v>
          </cell>
        </row>
        <row r="53">
          <cell r="E53" t="str">
            <v xml:space="preserve"> 2:18.61</v>
          </cell>
        </row>
        <row r="55">
          <cell r="E55" t="str">
            <v>1:13.00</v>
          </cell>
        </row>
        <row r="57">
          <cell r="E57">
            <v>28.21</v>
          </cell>
        </row>
        <row r="58">
          <cell r="E58" t="str">
            <v xml:space="preserve"> 1:10.29</v>
          </cell>
        </row>
        <row r="60">
          <cell r="E60" t="str">
            <v>1:04.90</v>
          </cell>
        </row>
        <row r="61">
          <cell r="E61" t="str">
            <v xml:space="preserve"> 2:30.03</v>
          </cell>
        </row>
        <row r="63">
          <cell r="E63" t="str">
            <v>1:48.42</v>
          </cell>
        </row>
        <row r="64">
          <cell r="E64" t="str">
            <v xml:space="preserve"> 2:05.30</v>
          </cell>
        </row>
        <row r="66">
          <cell r="E66">
            <v>26.05</v>
          </cell>
        </row>
        <row r="67">
          <cell r="E67">
            <v>57.21</v>
          </cell>
        </row>
        <row r="68">
          <cell r="E68" t="str">
            <v>2:04.01</v>
          </cell>
        </row>
        <row r="69">
          <cell r="E69" t="str">
            <v xml:space="preserve"> 5:55.39 </v>
          </cell>
        </row>
        <row r="73">
          <cell r="E73" t="str">
            <v>1:02.50</v>
          </cell>
        </row>
        <row r="74">
          <cell r="E74"/>
        </row>
        <row r="76">
          <cell r="E76" t="str">
            <v>1:13.00</v>
          </cell>
        </row>
        <row r="77">
          <cell r="E77" t="str">
            <v xml:space="preserve"> 2:52.71</v>
          </cell>
        </row>
        <row r="79">
          <cell r="E79" t="str">
            <v xml:space="preserve"> 1:05.01</v>
          </cell>
        </row>
        <row r="80">
          <cell r="E80"/>
        </row>
        <row r="82">
          <cell r="E82" t="str">
            <v xml:space="preserve"> 2:27.85</v>
          </cell>
        </row>
        <row r="83">
          <cell r="E83"/>
        </row>
        <row r="84">
          <cell r="E84" t="str">
            <v>1:48.42</v>
          </cell>
        </row>
        <row r="85">
          <cell r="E85" t="str">
            <v xml:space="preserve"> 2:02.90</v>
          </cell>
        </row>
        <row r="88">
          <cell r="E88">
            <v>15.67</v>
          </cell>
        </row>
        <row r="89">
          <cell r="E89">
            <v>34.979999999999997</v>
          </cell>
        </row>
        <row r="90">
          <cell r="E90"/>
        </row>
        <row r="91">
          <cell r="E91">
            <v>19.41</v>
          </cell>
        </row>
        <row r="93">
          <cell r="E93">
            <v>20.66</v>
          </cell>
        </row>
        <row r="95">
          <cell r="E95">
            <v>17.809999999999999</v>
          </cell>
        </row>
        <row r="97">
          <cell r="E97" t="str">
            <v xml:space="preserve"> 1:41.83</v>
          </cell>
        </row>
        <row r="98">
          <cell r="E98" t="str">
            <v>1:15.86</v>
          </cell>
        </row>
        <row r="99">
          <cell r="E99" t="str">
            <v>1:32.70</v>
          </cell>
        </row>
        <row r="101">
          <cell r="E101">
            <v>30.65</v>
          </cell>
        </row>
        <row r="102">
          <cell r="E102" t="str">
            <v>1:10.87</v>
          </cell>
        </row>
        <row r="103">
          <cell r="E103" t="str">
            <v xml:space="preserve"> 3:00.31</v>
          </cell>
        </row>
        <row r="105">
          <cell r="E105">
            <v>35.28</v>
          </cell>
        </row>
        <row r="106">
          <cell r="E106"/>
        </row>
        <row r="107">
          <cell r="E107">
            <v>39.69</v>
          </cell>
        </row>
        <row r="108">
          <cell r="E108"/>
        </row>
        <row r="109">
          <cell r="E109">
            <v>36.58</v>
          </cell>
        </row>
        <row r="110">
          <cell r="E110"/>
        </row>
        <row r="111">
          <cell r="E111" t="str">
            <v>1:18.20</v>
          </cell>
        </row>
        <row r="112">
          <cell r="E112"/>
        </row>
        <row r="113">
          <cell r="E113" t="str">
            <v>2:27.93</v>
          </cell>
        </row>
        <row r="114">
          <cell r="E114" t="str">
            <v xml:space="preserve"> 2:59.16</v>
          </cell>
        </row>
        <row r="116">
          <cell r="E116">
            <v>26.11</v>
          </cell>
        </row>
        <row r="117">
          <cell r="E117" t="str">
            <v>1:02.00</v>
          </cell>
        </row>
        <row r="118">
          <cell r="E118" t="str">
            <v>2:09.38</v>
          </cell>
        </row>
        <row r="119">
          <cell r="E119" t="str">
            <v xml:space="preserve"> 6:25.59</v>
          </cell>
        </row>
        <row r="120">
          <cell r="E120">
            <v>32.880000000000003</v>
          </cell>
        </row>
        <row r="121">
          <cell r="E121" t="str">
            <v xml:space="preserve"> 1:16.82</v>
          </cell>
        </row>
        <row r="122">
          <cell r="E122">
            <v>33.47</v>
          </cell>
        </row>
        <row r="123">
          <cell r="E123" t="str">
            <v xml:space="preserve"> 1:16.84</v>
          </cell>
        </row>
        <row r="124">
          <cell r="E124">
            <v>28.84</v>
          </cell>
        </row>
        <row r="125">
          <cell r="E125"/>
        </row>
        <row r="126">
          <cell r="E126" t="str">
            <v>1:07.01</v>
          </cell>
        </row>
        <row r="127">
          <cell r="E127" t="str">
            <v xml:space="preserve"> 3:03.14</v>
          </cell>
        </row>
        <row r="128">
          <cell r="E128" t="str">
            <v xml:space="preserve"> 2:02.12</v>
          </cell>
        </row>
        <row r="129">
          <cell r="E129" t="str">
            <v>2:15.65</v>
          </cell>
        </row>
        <row r="131">
          <cell r="E131">
            <v>24.03</v>
          </cell>
        </row>
        <row r="132">
          <cell r="E132">
            <v>56.31</v>
          </cell>
        </row>
        <row r="133">
          <cell r="E133" t="str">
            <v>2:04.62</v>
          </cell>
        </row>
        <row r="134">
          <cell r="E134" t="str">
            <v xml:space="preserve"> 6:29.42</v>
          </cell>
        </row>
        <row r="137">
          <cell r="E137">
            <v>29.85</v>
          </cell>
        </row>
        <row r="138">
          <cell r="E138" t="str">
            <v>1:02.14</v>
          </cell>
        </row>
        <row r="139">
          <cell r="E139" t="str">
            <v xml:space="preserve"> 2:46.00</v>
          </cell>
        </row>
        <row r="140">
          <cell r="E140">
            <v>33.799999999999997</v>
          </cell>
        </row>
        <row r="141">
          <cell r="E141" t="str">
            <v>1:02.63</v>
          </cell>
        </row>
        <row r="142">
          <cell r="E142"/>
        </row>
        <row r="143">
          <cell r="E143">
            <v>27.67</v>
          </cell>
        </row>
        <row r="144">
          <cell r="E144" t="str">
            <v xml:space="preserve"> 1:10.67</v>
          </cell>
        </row>
        <row r="145">
          <cell r="E145"/>
        </row>
        <row r="146">
          <cell r="E146">
            <v>58.71</v>
          </cell>
        </row>
        <row r="147">
          <cell r="E147" t="str">
            <v xml:space="preserve"> 2:26.99</v>
          </cell>
        </row>
        <row r="149">
          <cell r="E149" t="str">
            <v>1:46.42</v>
          </cell>
        </row>
        <row r="150">
          <cell r="E150" t="str">
            <v>1:50.27</v>
          </cell>
        </row>
        <row r="152">
          <cell r="E152">
            <v>23.18</v>
          </cell>
        </row>
        <row r="153">
          <cell r="E153">
            <v>52.45</v>
          </cell>
        </row>
        <row r="154">
          <cell r="E154" t="str">
            <v xml:space="preserve"> 2:03.71</v>
          </cell>
        </row>
        <row r="155">
          <cell r="E155"/>
        </row>
        <row r="158">
          <cell r="E158">
            <v>27.1</v>
          </cell>
        </row>
        <row r="160">
          <cell r="E160"/>
        </row>
        <row r="161">
          <cell r="E161">
            <v>32.25</v>
          </cell>
        </row>
        <row r="162">
          <cell r="E162" t="str">
            <v xml:space="preserve"> 1:04.39</v>
          </cell>
        </row>
        <row r="163">
          <cell r="E163"/>
        </row>
        <row r="164">
          <cell r="E164">
            <v>26.61</v>
          </cell>
        </row>
        <row r="165">
          <cell r="E165" t="str">
            <v xml:space="preserve"> 1:00.22</v>
          </cell>
        </row>
        <row r="166">
          <cell r="E166"/>
        </row>
        <row r="168">
          <cell r="E168" t="str">
            <v xml:space="preserve"> 2:03.73</v>
          </cell>
        </row>
        <row r="170">
          <cell r="E170" t="str">
            <v xml:space="preserve"> 1:36.71</v>
          </cell>
        </row>
        <row r="171">
          <cell r="E171" t="str">
            <v xml:space="preserve"> 1:45.40</v>
          </cell>
        </row>
      </sheetData>
      <sheetData sheetId="2">
        <row r="3">
          <cell r="D3">
            <v>14.83</v>
          </cell>
        </row>
        <row r="4">
          <cell r="D4">
            <v>32.049999999999997</v>
          </cell>
        </row>
        <row r="5">
          <cell r="D5">
            <v>17.34</v>
          </cell>
        </row>
        <row r="6">
          <cell r="D6">
            <v>19.2</v>
          </cell>
        </row>
        <row r="7">
          <cell r="D7">
            <v>16.170000000000002</v>
          </cell>
        </row>
        <row r="8">
          <cell r="D8" t="str">
            <v>1:07.88</v>
          </cell>
        </row>
        <row r="9">
          <cell r="D9" t="str">
            <v>1:16.34</v>
          </cell>
        </row>
        <row r="13">
          <cell r="D13">
            <v>31.61</v>
          </cell>
        </row>
        <row r="14">
          <cell r="D14">
            <v>34.92</v>
          </cell>
        </row>
        <row r="15">
          <cell r="D15">
            <v>29.72</v>
          </cell>
        </row>
        <row r="18">
          <cell r="D18" t="str">
            <v>2:13.85</v>
          </cell>
        </row>
        <row r="19">
          <cell r="D19">
            <v>25.26</v>
          </cell>
        </row>
        <row r="20">
          <cell r="D20">
            <v>55.28</v>
          </cell>
        </row>
        <row r="21">
          <cell r="D21" t="str">
            <v>1:59.69</v>
          </cell>
        </row>
        <row r="22">
          <cell r="D22">
            <v>26.88</v>
          </cell>
        </row>
        <row r="23">
          <cell r="D23">
            <v>31.86</v>
          </cell>
        </row>
        <row r="24">
          <cell r="D24">
            <v>27.84</v>
          </cell>
        </row>
        <row r="25">
          <cell r="D25" t="str">
            <v>1:02.36</v>
          </cell>
        </row>
        <row r="26">
          <cell r="D26" t="str">
            <v>1:48.71</v>
          </cell>
        </row>
        <row r="27">
          <cell r="D27" t="str">
            <v>1:56.83</v>
          </cell>
        </row>
        <row r="30">
          <cell r="D30">
            <v>13.93</v>
          </cell>
        </row>
        <row r="31">
          <cell r="D31">
            <v>30.87</v>
          </cell>
        </row>
        <row r="32">
          <cell r="D32">
            <v>16.39</v>
          </cell>
        </row>
        <row r="33">
          <cell r="D33">
            <v>18.39</v>
          </cell>
        </row>
        <row r="34">
          <cell r="D34">
            <v>15.12</v>
          </cell>
        </row>
        <row r="35">
          <cell r="D35" t="str">
            <v>1:04.37</v>
          </cell>
        </row>
        <row r="36">
          <cell r="D36" t="str">
            <v>1:12.29</v>
          </cell>
        </row>
        <row r="37">
          <cell r="D37">
            <v>27.4</v>
          </cell>
        </row>
        <row r="38">
          <cell r="D38">
            <v>59.38</v>
          </cell>
        </row>
        <row r="39">
          <cell r="D39" t="str">
            <v>2:13.22</v>
          </cell>
        </row>
        <row r="40">
          <cell r="D40">
            <v>31.42</v>
          </cell>
        </row>
        <row r="41">
          <cell r="D41">
            <v>36.200000000000003</v>
          </cell>
        </row>
        <row r="42">
          <cell r="D42">
            <v>30.05</v>
          </cell>
        </row>
        <row r="43">
          <cell r="D43" t="str">
            <v>1:09.23</v>
          </cell>
        </row>
        <row r="44">
          <cell r="D44" t="str">
            <v>1:57.47</v>
          </cell>
        </row>
        <row r="45">
          <cell r="D45" t="str">
            <v>2:13.19</v>
          </cell>
        </row>
        <row r="46">
          <cell r="D46">
            <v>23.05</v>
          </cell>
        </row>
        <row r="47">
          <cell r="D47">
            <v>51.16</v>
          </cell>
        </row>
        <row r="48">
          <cell r="D48" t="str">
            <v>1:55.33</v>
          </cell>
        </row>
        <row r="53">
          <cell r="D53" t="str">
            <v>1:47.10</v>
          </cell>
        </row>
        <row r="54">
          <cell r="D54" t="str">
            <v>1:56.26</v>
          </cell>
        </row>
      </sheetData>
      <sheetData sheetId="3">
        <row r="3">
          <cell r="D3">
            <v>24.19</v>
          </cell>
        </row>
        <row r="4">
          <cell r="D4">
            <v>53.01</v>
          </cell>
        </row>
        <row r="5">
          <cell r="D5" t="str">
            <v>1:54.23</v>
          </cell>
        </row>
        <row r="6">
          <cell r="D6">
            <v>56.23</v>
          </cell>
        </row>
        <row r="7">
          <cell r="D7" t="str">
            <v>1:05.73</v>
          </cell>
        </row>
        <row r="8">
          <cell r="D8">
            <v>26.4</v>
          </cell>
        </row>
        <row r="9">
          <cell r="D9" t="str">
            <v>1:00.22</v>
          </cell>
        </row>
        <row r="10">
          <cell r="D10" t="str">
            <v>1:42.69</v>
          </cell>
        </row>
        <row r="11">
          <cell r="D11" t="str">
            <v>1:51.30</v>
          </cell>
        </row>
        <row r="12">
          <cell r="D12">
            <v>23.63</v>
          </cell>
        </row>
        <row r="13">
          <cell r="D13">
            <v>52.11</v>
          </cell>
        </row>
        <row r="14">
          <cell r="D14" t="str">
            <v>1:54.10</v>
          </cell>
        </row>
        <row r="15">
          <cell r="D15">
            <v>54</v>
          </cell>
        </row>
        <row r="16">
          <cell r="D16" t="str">
            <v>1:05.56</v>
          </cell>
        </row>
        <row r="17">
          <cell r="D17">
            <v>55.74</v>
          </cell>
        </row>
        <row r="18">
          <cell r="D18" t="str">
            <v>2:05.08</v>
          </cell>
        </row>
        <row r="19">
          <cell r="D19" t="str">
            <v>1:38.52</v>
          </cell>
        </row>
        <row r="20">
          <cell r="D20" t="str">
            <v>1:46.20</v>
          </cell>
        </row>
        <row r="23">
          <cell r="D23">
            <v>22.48</v>
          </cell>
        </row>
        <row r="24">
          <cell r="D24">
            <v>48.43</v>
          </cell>
        </row>
        <row r="25">
          <cell r="D25" t="str">
            <v>1:48.13</v>
          </cell>
        </row>
        <row r="26">
          <cell r="D26">
            <v>55.14</v>
          </cell>
        </row>
        <row r="27">
          <cell r="D27" t="str">
            <v>1:00.95</v>
          </cell>
        </row>
        <row r="28">
          <cell r="D28">
            <v>24.92</v>
          </cell>
        </row>
        <row r="29">
          <cell r="D29">
            <v>57.3</v>
          </cell>
        </row>
        <row r="30">
          <cell r="D30" t="str">
            <v>1:34.49</v>
          </cell>
        </row>
        <row r="31">
          <cell r="D31" t="str">
            <v>1:46.93</v>
          </cell>
        </row>
        <row r="32">
          <cell r="D32">
            <v>21.03</v>
          </cell>
        </row>
        <row r="33">
          <cell r="D33">
            <v>45.36</v>
          </cell>
        </row>
        <row r="34">
          <cell r="D34" t="str">
            <v>1:41.69</v>
          </cell>
        </row>
        <row r="35">
          <cell r="D35">
            <v>50.16</v>
          </cell>
        </row>
        <row r="36">
          <cell r="D36">
            <v>58.89</v>
          </cell>
        </row>
        <row r="37">
          <cell r="D37">
            <v>51.81</v>
          </cell>
        </row>
        <row r="38">
          <cell r="D38" t="str">
            <v>1:55.44</v>
          </cell>
        </row>
        <row r="39">
          <cell r="D39" t="str">
            <v>1:27.03</v>
          </cell>
        </row>
        <row r="40">
          <cell r="D40" t="str">
            <v>1:37.26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7">
          <cell r="D7">
            <v>22.79</v>
          </cell>
        </row>
        <row r="8">
          <cell r="D8">
            <v>48.79</v>
          </cell>
        </row>
        <row r="9">
          <cell r="D9">
            <v>26.89</v>
          </cell>
        </row>
        <row r="10">
          <cell r="D10">
            <v>28.39</v>
          </cell>
        </row>
        <row r="11">
          <cell r="D11">
            <v>28.79</v>
          </cell>
        </row>
        <row r="14">
          <cell r="D14">
            <v>39.19</v>
          </cell>
        </row>
        <row r="15">
          <cell r="D15" t="str">
            <v>1:28.99</v>
          </cell>
        </row>
        <row r="16">
          <cell r="B16" t="str">
            <v>3:07.99</v>
          </cell>
          <cell r="D16" t="str">
            <v>3:07.99</v>
          </cell>
        </row>
        <row r="17">
          <cell r="D17" t="str">
            <v>1:40.99</v>
          </cell>
        </row>
        <row r="18">
          <cell r="B18">
            <v>45.09</v>
          </cell>
          <cell r="D18">
            <v>47.09</v>
          </cell>
        </row>
        <row r="19">
          <cell r="B19">
            <v>48.49</v>
          </cell>
          <cell r="D19">
            <v>49.49</v>
          </cell>
        </row>
        <row r="20">
          <cell r="B20">
            <v>48.59</v>
          </cell>
          <cell r="D20">
            <v>51.09</v>
          </cell>
        </row>
        <row r="23">
          <cell r="B23">
            <v>33.99</v>
          </cell>
          <cell r="D23">
            <v>33.99</v>
          </cell>
        </row>
        <row r="24">
          <cell r="B24" t="str">
            <v>1:16.29</v>
          </cell>
          <cell r="D24" t="str">
            <v>1:17.99</v>
          </cell>
        </row>
        <row r="25">
          <cell r="B25" t="str">
            <v>2:53.79</v>
          </cell>
          <cell r="D25" t="str">
            <v>2:57.99</v>
          </cell>
        </row>
        <row r="26">
          <cell r="B26" t="str">
            <v>1:25.59</v>
          </cell>
          <cell r="D26" t="str">
            <v>1:28.99</v>
          </cell>
        </row>
        <row r="27">
          <cell r="B27">
            <v>39.99</v>
          </cell>
          <cell r="D27">
            <v>42.49</v>
          </cell>
        </row>
        <row r="28">
          <cell r="B28">
            <v>42.49</v>
          </cell>
          <cell r="D28">
            <v>45.49</v>
          </cell>
        </row>
        <row r="29">
          <cell r="B29">
            <v>39.69</v>
          </cell>
          <cell r="D29">
            <v>43.99</v>
          </cell>
        </row>
      </sheetData>
    </sheetDataSet>
  </externalBook>
</externalLink>
</file>

<file path=xl/richData/rdRichValueTypes.xml><?xml version="1.0" encoding="utf-8"?>
<rvTypesInfo xmlns="http://schemas.microsoft.com/office/spreadsheetml/2017/richdata2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12</v>
    <v>36</v>
  </rv>
</rvData>
</file>

<file path=xl/richData/rdrichvaluestructure.xml><?xml version="1.0" encoding="utf-8"?>
<rvStructures xmlns="http://schemas.microsoft.com/office/spreadsheetml/2017/richdata" count="1">
  <s t="_error">
    <k n="errorType" t="i"/>
    <k n="field" t="s"/>
  </s>
</rvStructur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DP306"/>
  <sheetViews>
    <sheetView tabSelected="1" showOutlineSymbols="0" zoomScale="90" zoomScaleNormal="90" zoomScaleSheetLayoutView="100" workbookViewId="0">
      <pane xSplit="5" ySplit="5" topLeftCell="F135" activePane="bottomRight" state="frozen"/>
      <selection activeCell="E1" sqref="E1"/>
      <selection pane="topRight" activeCell="F1" sqref="F1"/>
      <selection pane="bottomLeft" activeCell="E6" sqref="E6"/>
      <selection pane="bottomRight" activeCell="A13" sqref="A13"/>
    </sheetView>
  </sheetViews>
  <sheetFormatPr defaultColWidth="6.85546875" defaultRowHeight="12.75" customHeight="1" x14ac:dyDescent="0.2"/>
  <cols>
    <col min="1" max="1" width="12" style="61" customWidth="1"/>
    <col min="2" max="2" width="4.85546875" style="15" customWidth="1"/>
    <col min="3" max="3" width="3.42578125" style="15" customWidth="1"/>
    <col min="4" max="4" width="3.28515625" style="15" customWidth="1"/>
    <col min="5" max="5" width="18.140625" style="15" customWidth="1"/>
    <col min="6" max="6" width="3.140625" style="15" customWidth="1"/>
    <col min="7" max="7" width="1" style="15" customWidth="1"/>
    <col min="8" max="8" width="6.28515625" style="15" customWidth="1"/>
    <col min="9" max="9" width="1.5703125" style="15" customWidth="1"/>
    <col min="10" max="10" width="9" style="15" customWidth="1"/>
    <col min="11" max="11" width="1.28515625" style="15" customWidth="1"/>
    <col min="12" max="12" width="7.7109375" style="15" customWidth="1"/>
    <col min="13" max="13" width="1.28515625" style="15" customWidth="1"/>
    <col min="14" max="14" width="9" style="15" customWidth="1"/>
    <col min="15" max="15" width="1.28515625" style="15" customWidth="1"/>
    <col min="16" max="16" width="9" style="15" customWidth="1"/>
    <col min="17" max="17" width="1.28515625" style="15" customWidth="1"/>
    <col min="18" max="18" width="6.85546875" style="15" customWidth="1"/>
    <col min="19" max="19" width="1.140625" style="15" customWidth="1"/>
    <col min="20" max="20" width="7" style="15" customWidth="1"/>
    <col min="21" max="21" width="0.5703125" style="15" customWidth="1"/>
    <col min="22" max="22" width="7.7109375" style="15" customWidth="1"/>
    <col min="23" max="23" width="1.5703125" style="15" customWidth="1"/>
    <col min="24" max="24" width="7.28515625" style="15" customWidth="1"/>
    <col min="25" max="25" width="1.140625" style="15" customWidth="1"/>
    <col min="26" max="26" width="8" style="15" customWidth="1"/>
    <col min="27" max="27" width="1.28515625" style="15" customWidth="1"/>
    <col min="28" max="28" width="7.7109375" style="15" customWidth="1"/>
    <col min="29" max="29" width="1" style="15" customWidth="1"/>
    <col min="30" max="30" width="8.28515625" style="15" customWidth="1"/>
    <col min="31" max="31" width="1" style="15" customWidth="1"/>
    <col min="32" max="32" width="8.42578125" style="15" customWidth="1"/>
    <col min="33" max="33" width="1.140625" style="15" customWidth="1"/>
    <col min="34" max="34" width="8.7109375" style="15" customWidth="1"/>
    <col min="35" max="35" width="0.85546875" style="15" customWidth="1"/>
    <col min="36" max="36" width="7.5703125" style="15" customWidth="1"/>
    <col min="37" max="37" width="1" style="15" customWidth="1"/>
    <col min="38" max="38" width="7.85546875" style="15" customWidth="1"/>
    <col min="39" max="39" width="1.140625" style="15" customWidth="1"/>
    <col min="40" max="40" width="7.85546875" style="15" customWidth="1"/>
    <col min="41" max="41" width="0.85546875" style="15" customWidth="1"/>
    <col min="42" max="42" width="7.85546875" style="15" customWidth="1"/>
    <col min="43" max="43" width="0.85546875" style="15" customWidth="1"/>
    <col min="44" max="44" width="7.85546875" style="15" customWidth="1"/>
    <col min="45" max="45" width="0.85546875" style="15" customWidth="1"/>
    <col min="46" max="46" width="7.85546875" style="15" customWidth="1"/>
    <col min="47" max="47" width="0.85546875" style="15" customWidth="1"/>
    <col min="48" max="48" width="7.85546875" style="15" customWidth="1"/>
    <col min="49" max="49" width="0.85546875" style="15" customWidth="1"/>
    <col min="50" max="50" width="7.85546875" style="15" customWidth="1"/>
    <col min="51" max="51" width="0.85546875" style="15" customWidth="1"/>
    <col min="52" max="52" width="7.85546875" style="15" customWidth="1"/>
    <col min="53" max="53" width="0.85546875" style="15" customWidth="1"/>
    <col min="54" max="54" width="7.85546875" style="15" customWidth="1"/>
    <col min="55" max="55" width="0.85546875" style="15" customWidth="1"/>
    <col min="56" max="56" width="7.85546875" style="15" customWidth="1"/>
    <col min="57" max="57" width="0.85546875" style="15" customWidth="1"/>
    <col min="58" max="58" width="7.85546875" style="15" customWidth="1"/>
    <col min="59" max="59" width="0.85546875" style="15" customWidth="1"/>
    <col min="60" max="60" width="7.85546875" style="15" customWidth="1"/>
    <col min="61" max="61" width="0.85546875" style="15" customWidth="1"/>
    <col min="62" max="16384" width="6.85546875" style="15"/>
  </cols>
  <sheetData>
    <row r="1" spans="1:120" ht="12.75" customHeight="1" x14ac:dyDescent="0.2">
      <c r="F1" s="16"/>
      <c r="G1" s="16"/>
      <c r="J1" s="127" t="s">
        <v>183</v>
      </c>
      <c r="K1" s="127"/>
      <c r="L1" s="127"/>
      <c r="M1" s="75"/>
      <c r="N1" s="131" t="s">
        <v>184</v>
      </c>
      <c r="O1" s="131"/>
      <c r="P1" s="131"/>
      <c r="R1" s="133" t="s">
        <v>162</v>
      </c>
      <c r="S1" s="133"/>
      <c r="T1" s="133"/>
      <c r="U1" s="133"/>
      <c r="V1" s="133"/>
      <c r="X1" s="135" t="s">
        <v>163</v>
      </c>
      <c r="Y1" s="135"/>
      <c r="Z1" s="135"/>
      <c r="AA1" s="135"/>
      <c r="AB1" s="135"/>
      <c r="AC1" s="135"/>
      <c r="AD1" s="135"/>
      <c r="AF1" s="130" t="s">
        <v>387</v>
      </c>
      <c r="AG1" s="130"/>
      <c r="AH1" s="130"/>
      <c r="AI1" s="130"/>
      <c r="AJ1" s="130"/>
      <c r="AK1" s="130"/>
      <c r="AL1" s="130"/>
      <c r="BL1" s="18"/>
      <c r="BM1" s="18"/>
      <c r="BN1" s="18"/>
      <c r="BO1" s="18"/>
      <c r="BP1" s="18"/>
      <c r="BQ1" s="18"/>
      <c r="BR1" s="18"/>
      <c r="BS1" s="18"/>
      <c r="BT1" s="76"/>
      <c r="BU1" s="76"/>
      <c r="BV1" s="61"/>
      <c r="CA1" s="77"/>
      <c r="CB1" s="76"/>
      <c r="CD1" s="128"/>
      <c r="CE1" s="128"/>
      <c r="CF1" s="128"/>
      <c r="CG1" s="75"/>
      <c r="CH1" s="128"/>
      <c r="CI1" s="128"/>
      <c r="CJ1" s="128"/>
      <c r="CK1" s="34"/>
      <c r="CL1" s="129"/>
      <c r="CM1" s="129"/>
      <c r="CN1" s="129"/>
      <c r="CP1" s="125"/>
      <c r="CQ1" s="125"/>
      <c r="CR1" s="125"/>
      <c r="CT1" s="125"/>
      <c r="CU1" s="125"/>
      <c r="CV1" s="125"/>
    </row>
    <row r="2" spans="1:120" ht="15" customHeight="1" x14ac:dyDescent="0.2">
      <c r="E2" s="61">
        <f ca="1">TODAY()</f>
        <v>43844</v>
      </c>
      <c r="J2" s="126" t="s">
        <v>390</v>
      </c>
      <c r="K2" s="126"/>
      <c r="L2" s="126"/>
      <c r="N2" s="132" t="s">
        <v>389</v>
      </c>
      <c r="O2" s="132"/>
      <c r="P2" s="132"/>
      <c r="R2" s="134" t="s">
        <v>429</v>
      </c>
      <c r="S2" s="134"/>
      <c r="T2" s="134"/>
      <c r="U2" s="134"/>
      <c r="V2" s="134"/>
      <c r="X2" s="136" t="s">
        <v>430</v>
      </c>
      <c r="Y2" s="136"/>
      <c r="Z2" s="136"/>
      <c r="AA2" s="136"/>
      <c r="AB2" s="136"/>
      <c r="AC2" s="136"/>
      <c r="AD2" s="136"/>
      <c r="AF2" s="137" t="s">
        <v>859</v>
      </c>
      <c r="AG2" s="137"/>
      <c r="AH2" s="137"/>
      <c r="AI2" s="137"/>
      <c r="AJ2" s="137"/>
      <c r="AK2" s="137"/>
      <c r="AL2" s="137"/>
      <c r="BK2" s="18"/>
      <c r="BL2" s="18"/>
      <c r="BM2" s="18"/>
      <c r="BN2" s="18"/>
      <c r="BO2" s="18"/>
      <c r="BP2" s="18"/>
      <c r="BQ2" s="18"/>
      <c r="BR2" s="18"/>
      <c r="BS2" s="18"/>
    </row>
    <row r="3" spans="1:120" s="16" customFormat="1" ht="14.25" customHeight="1" x14ac:dyDescent="0.2">
      <c r="A3" s="61"/>
      <c r="B3" s="84"/>
      <c r="C3" s="84"/>
      <c r="D3" s="84"/>
      <c r="H3" s="17">
        <v>25</v>
      </c>
      <c r="J3" s="17" t="s">
        <v>1</v>
      </c>
      <c r="L3" s="19">
        <v>50</v>
      </c>
      <c r="N3" s="17" t="s">
        <v>2</v>
      </c>
      <c r="O3" s="17"/>
      <c r="P3" s="17" t="s">
        <v>3</v>
      </c>
      <c r="R3" s="17" t="s">
        <v>9</v>
      </c>
      <c r="T3" s="17" t="s">
        <v>0</v>
      </c>
      <c r="V3" s="17" t="s">
        <v>1</v>
      </c>
      <c r="W3" s="17"/>
      <c r="X3" s="17" t="s">
        <v>2</v>
      </c>
      <c r="Z3" s="17">
        <v>200</v>
      </c>
      <c r="AB3" s="17" t="s">
        <v>0</v>
      </c>
      <c r="AD3" s="17" t="s">
        <v>1</v>
      </c>
      <c r="AF3" s="17" t="s">
        <v>2</v>
      </c>
      <c r="AH3" s="17">
        <v>200</v>
      </c>
      <c r="AK3" s="17"/>
      <c r="AL3" s="17" t="s">
        <v>1</v>
      </c>
      <c r="AM3" s="17"/>
      <c r="AN3" s="17" t="s">
        <v>2</v>
      </c>
      <c r="AO3" s="17"/>
      <c r="AP3" s="17">
        <v>200</v>
      </c>
      <c r="AR3" s="17" t="s">
        <v>2</v>
      </c>
      <c r="AS3" s="17"/>
      <c r="AT3" s="17">
        <v>200</v>
      </c>
      <c r="AU3" s="17"/>
      <c r="AV3" s="17">
        <v>400</v>
      </c>
      <c r="AW3" s="17"/>
      <c r="AX3" s="17">
        <v>100</v>
      </c>
      <c r="AY3" s="17"/>
      <c r="AZ3" s="17">
        <v>200</v>
      </c>
      <c r="BA3" s="17"/>
      <c r="BB3" s="17">
        <v>400</v>
      </c>
      <c r="BC3" s="17"/>
      <c r="BD3" s="17">
        <v>100</v>
      </c>
      <c r="BE3" s="17"/>
      <c r="BF3" s="17">
        <v>200</v>
      </c>
      <c r="BG3" s="17"/>
      <c r="BH3" s="17">
        <v>400</v>
      </c>
      <c r="BI3" s="1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</row>
    <row r="4" spans="1:120" s="16" customFormat="1" ht="14.25" customHeight="1" x14ac:dyDescent="0.2">
      <c r="A4" s="61"/>
      <c r="B4" s="84" t="s">
        <v>254</v>
      </c>
      <c r="C4" s="84"/>
      <c r="D4" s="84"/>
      <c r="F4" s="18"/>
      <c r="G4" s="18"/>
      <c r="H4" s="19" t="s">
        <v>4</v>
      </c>
      <c r="J4" s="19" t="s">
        <v>4</v>
      </c>
      <c r="L4" s="78" t="s">
        <v>431</v>
      </c>
      <c r="N4" s="19" t="s">
        <v>4</v>
      </c>
      <c r="O4" s="19"/>
      <c r="P4" s="19" t="s">
        <v>4</v>
      </c>
      <c r="R4" s="19" t="s">
        <v>4</v>
      </c>
      <c r="T4" s="19" t="s">
        <v>5</v>
      </c>
      <c r="V4" s="19" t="s">
        <v>5</v>
      </c>
      <c r="W4" s="19"/>
      <c r="X4" s="19" t="s">
        <v>5</v>
      </c>
      <c r="Z4" s="19" t="s">
        <v>5</v>
      </c>
      <c r="AB4" s="19" t="s">
        <v>6</v>
      </c>
      <c r="AD4" s="19" t="s">
        <v>6</v>
      </c>
      <c r="AF4" s="19" t="s">
        <v>6</v>
      </c>
      <c r="AH4" s="19" t="s">
        <v>6</v>
      </c>
      <c r="AJ4" s="19" t="s">
        <v>7</v>
      </c>
      <c r="AK4" s="17" t="s">
        <v>0</v>
      </c>
      <c r="AL4" s="19" t="s">
        <v>7</v>
      </c>
      <c r="AM4" s="19"/>
      <c r="AN4" s="19" t="s">
        <v>7</v>
      </c>
      <c r="AO4" s="19"/>
      <c r="AP4" s="19" t="s">
        <v>7</v>
      </c>
      <c r="AR4" s="19" t="s">
        <v>8</v>
      </c>
      <c r="AS4" s="19"/>
      <c r="AT4" s="19" t="s">
        <v>8</v>
      </c>
      <c r="AU4" s="19"/>
      <c r="AV4" s="19" t="s">
        <v>8</v>
      </c>
      <c r="AW4" s="19"/>
      <c r="AX4" s="44" t="s">
        <v>173</v>
      </c>
      <c r="AY4" s="17"/>
      <c r="AZ4" s="44" t="s">
        <v>173</v>
      </c>
      <c r="BA4" s="17"/>
      <c r="BB4" s="44" t="s">
        <v>173</v>
      </c>
      <c r="BC4" s="19"/>
      <c r="BD4" s="44" t="s">
        <v>174</v>
      </c>
      <c r="BE4" s="17"/>
      <c r="BF4" s="44" t="s">
        <v>174</v>
      </c>
      <c r="BG4" s="17"/>
      <c r="BH4" s="44" t="s">
        <v>174</v>
      </c>
      <c r="BI4" s="19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</row>
    <row r="5" spans="1:120" s="16" customFormat="1" ht="4.5" customHeight="1" x14ac:dyDescent="0.2">
      <c r="A5" s="61"/>
      <c r="B5" s="84"/>
      <c r="C5" s="84"/>
      <c r="D5" s="84"/>
      <c r="E5" s="79"/>
      <c r="F5" s="80"/>
      <c r="G5" s="80"/>
      <c r="H5" s="81"/>
      <c r="I5" s="79"/>
      <c r="J5" s="81"/>
      <c r="K5" s="79"/>
      <c r="L5" s="81"/>
      <c r="M5" s="79"/>
      <c r="N5" s="98"/>
      <c r="O5" s="81"/>
      <c r="P5" s="81"/>
      <c r="Q5" s="79"/>
      <c r="R5" s="81"/>
      <c r="S5" s="79"/>
      <c r="T5" s="81"/>
      <c r="U5" s="79"/>
      <c r="V5" s="81"/>
      <c r="W5" s="81"/>
      <c r="X5" s="81"/>
      <c r="Y5" s="79"/>
      <c r="Z5" s="81"/>
      <c r="AA5" s="79"/>
      <c r="AB5" s="81"/>
      <c r="AC5" s="79"/>
      <c r="AD5" s="81"/>
      <c r="AE5" s="79"/>
      <c r="AF5" s="81"/>
      <c r="AG5" s="79"/>
      <c r="AH5" s="81"/>
      <c r="AI5" s="79"/>
      <c r="AJ5" s="81"/>
      <c r="AK5" s="81"/>
      <c r="AL5" s="81"/>
      <c r="AM5" s="81"/>
      <c r="AN5" s="81"/>
      <c r="AO5" s="81"/>
      <c r="AP5" s="81"/>
      <c r="AQ5" s="79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19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</row>
    <row r="6" spans="1:120" ht="11.25" customHeight="1" x14ac:dyDescent="0.2">
      <c r="E6" s="45" t="s">
        <v>104</v>
      </c>
      <c r="F6" s="45"/>
      <c r="G6" s="45"/>
      <c r="H6" s="50">
        <f>[1]Combined!$A$6</f>
        <v>22.79</v>
      </c>
      <c r="I6" s="46"/>
      <c r="J6" s="50">
        <f>[1]Combined!$A$8</f>
        <v>48.49</v>
      </c>
      <c r="K6" s="46"/>
      <c r="L6" s="50"/>
      <c r="M6" s="46"/>
      <c r="N6" s="46"/>
      <c r="O6" s="46"/>
      <c r="P6" s="46"/>
      <c r="Q6" s="46"/>
      <c r="R6" s="46"/>
      <c r="S6" s="46"/>
      <c r="T6" s="50">
        <f>[1]Combined!$A$9</f>
        <v>25.59</v>
      </c>
      <c r="U6" s="46"/>
      <c r="V6" s="46"/>
      <c r="W6" s="46"/>
      <c r="X6" s="46"/>
      <c r="Y6" s="46"/>
      <c r="Z6" s="46"/>
      <c r="AA6" s="46"/>
      <c r="AB6" s="50">
        <f>[1]Combined!$A$10</f>
        <v>26.99</v>
      </c>
      <c r="AC6" s="46"/>
      <c r="AD6" s="46"/>
      <c r="AE6" s="46"/>
      <c r="AF6" s="46"/>
      <c r="AG6" s="46"/>
      <c r="AH6" s="46"/>
      <c r="AJ6" s="50">
        <f>[1]Combined!$A$7</f>
        <v>27.39</v>
      </c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12"/>
    </row>
    <row r="7" spans="1:120" ht="11.25" customHeight="1" x14ac:dyDescent="0.2">
      <c r="E7" s="45" t="s">
        <v>107</v>
      </c>
      <c r="F7" s="45"/>
      <c r="G7" s="45"/>
      <c r="H7" s="50">
        <f>'[1]12&amp;U WMSL Records'!$D$3</f>
        <v>14.83</v>
      </c>
      <c r="I7" s="46"/>
      <c r="J7" s="50">
        <f>'[1]12&amp;U WMSL Records'!$D$4</f>
        <v>32.049999999999997</v>
      </c>
      <c r="K7" s="46"/>
      <c r="L7" s="50"/>
      <c r="M7" s="46"/>
      <c r="N7" s="46"/>
      <c r="O7" s="46"/>
      <c r="P7" s="46"/>
      <c r="Q7" s="46"/>
      <c r="R7" s="46"/>
      <c r="S7" s="46"/>
      <c r="T7" s="50">
        <f>'[1]12&amp;U WMSL Records'!$D$5</f>
        <v>17.34</v>
      </c>
      <c r="U7" s="46"/>
      <c r="V7" s="46"/>
      <c r="W7" s="46"/>
      <c r="X7" s="46"/>
      <c r="Y7" s="46"/>
      <c r="Z7" s="46"/>
      <c r="AA7" s="46"/>
      <c r="AB7" s="50">
        <f>'[1]12&amp;U WMSL Records'!$D$6</f>
        <v>19.2</v>
      </c>
      <c r="AC7" s="46"/>
      <c r="AD7" s="46"/>
      <c r="AE7" s="46"/>
      <c r="AF7" s="46"/>
      <c r="AG7" s="46"/>
      <c r="AH7" s="46"/>
      <c r="AJ7" s="50">
        <f>'[1]12&amp;U WMSL Records'!$D$7</f>
        <v>16.170000000000002</v>
      </c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 t="str">
        <f>'[1]12&amp;U WMSL Records'!$D$9</f>
        <v>1:16.34</v>
      </c>
      <c r="AY7" s="46"/>
      <c r="AZ7" s="46"/>
      <c r="BA7" s="46"/>
      <c r="BB7" s="46"/>
      <c r="BC7" s="46"/>
      <c r="BD7" s="46" t="str">
        <f>'[1]12&amp;U WMSL Records'!$D$8</f>
        <v>1:07.88</v>
      </c>
      <c r="BE7" s="46"/>
      <c r="BF7" s="46"/>
      <c r="BG7" s="46"/>
      <c r="BH7" s="46"/>
      <c r="BI7" s="12"/>
    </row>
    <row r="8" spans="1:120" ht="11.25" customHeight="1" x14ac:dyDescent="0.2">
      <c r="E8" s="45" t="s">
        <v>113</v>
      </c>
      <c r="F8" s="45"/>
      <c r="G8" s="45"/>
      <c r="H8" s="50">
        <f>'[1]GHSC Records'!$E$2</f>
        <v>14.83</v>
      </c>
      <c r="I8" s="46"/>
      <c r="J8" s="50">
        <f>'[1]GHSC Records'!$E$3</f>
        <v>34.049999999999997</v>
      </c>
      <c r="K8" s="46"/>
      <c r="L8" s="50"/>
      <c r="M8" s="46"/>
      <c r="N8" s="50" t="str">
        <f>'[1]GHSC Records'!$E$4</f>
        <v xml:space="preserve"> 1:32.53</v>
      </c>
      <c r="O8" s="46"/>
      <c r="P8" s="46"/>
      <c r="Q8" s="46"/>
      <c r="R8" s="46"/>
      <c r="S8" s="46"/>
      <c r="T8" s="50">
        <f>'[1]GHSC Records'!$E$5</f>
        <v>19.420000000000002</v>
      </c>
      <c r="U8" s="46"/>
      <c r="V8" s="50">
        <f>'[1]GHSC Records'!$E$6</f>
        <v>51.34</v>
      </c>
      <c r="W8" s="46"/>
      <c r="X8" s="46"/>
      <c r="Y8" s="46"/>
      <c r="Z8" s="46"/>
      <c r="AA8" s="46"/>
      <c r="AB8" s="50">
        <f>'[1]GHSC Records'!$E$7</f>
        <v>22.7</v>
      </c>
      <c r="AC8" s="46"/>
      <c r="AD8" s="50">
        <f>'[1]GHSC Records'!$E$8</f>
        <v>54.87</v>
      </c>
      <c r="AE8" s="46"/>
      <c r="AF8" s="46"/>
      <c r="AG8" s="46"/>
      <c r="AH8" s="46"/>
      <c r="AJ8" s="50">
        <f>'[1]GHSC Records'!$E$9</f>
        <v>17.97</v>
      </c>
      <c r="AK8" s="46"/>
      <c r="AL8" s="50">
        <f>'[1]GHSC Records'!$E$10</f>
        <v>48.66</v>
      </c>
      <c r="AM8" s="46"/>
      <c r="AN8" s="46"/>
      <c r="AO8" s="46"/>
      <c r="AP8" s="46"/>
      <c r="AQ8" s="46"/>
      <c r="AR8" s="50" t="str">
        <f>'[1]GHSC Records'!$E$11</f>
        <v xml:space="preserve"> 1:33.48</v>
      </c>
      <c r="AS8" s="46"/>
      <c r="AT8" s="46"/>
      <c r="AU8" s="46"/>
      <c r="AV8" s="46"/>
      <c r="AW8" s="46"/>
      <c r="AX8" s="46" t="str">
        <f>'[1]GHSC Records'!$E$13</f>
        <v xml:space="preserve"> 1:27.91</v>
      </c>
      <c r="AY8" s="46"/>
      <c r="AZ8" s="46"/>
      <c r="BA8" s="46"/>
      <c r="BB8" s="46"/>
      <c r="BC8" s="46"/>
      <c r="BD8" s="46" t="str">
        <f>'[1]GHSC Records'!$E$12</f>
        <v xml:space="preserve"> 1:15.20</v>
      </c>
      <c r="BE8" s="46"/>
      <c r="BF8" s="46"/>
      <c r="BG8" s="46"/>
      <c r="BH8" s="46"/>
      <c r="BI8" s="12"/>
    </row>
    <row r="9" spans="1:120" ht="11.25" customHeight="1" x14ac:dyDescent="0.2">
      <c r="E9" s="48" t="s">
        <v>176</v>
      </c>
      <c r="F9" s="45"/>
      <c r="G9" s="45"/>
      <c r="H9" s="49" t="s">
        <v>158</v>
      </c>
      <c r="I9" s="46"/>
      <c r="J9" s="50" t="str">
        <f>[1]Combined!$J$13</f>
        <v>33.59</v>
      </c>
      <c r="K9" s="46"/>
      <c r="L9" s="50"/>
      <c r="M9" s="46"/>
      <c r="N9" s="46" t="str">
        <f>[1]Combined!$J$14</f>
        <v>1:15.99</v>
      </c>
      <c r="O9" s="46"/>
      <c r="P9" s="47" t="str">
        <f>[1]Combined!$J$15</f>
        <v>2:50.09</v>
      </c>
      <c r="Q9" s="46"/>
      <c r="R9" s="46" t="str">
        <f>[1]Combined!$J$16</f>
        <v>7:42.89</v>
      </c>
      <c r="S9" s="46"/>
      <c r="T9" s="49" t="s">
        <v>158</v>
      </c>
      <c r="U9" s="46"/>
      <c r="V9" s="46">
        <f>[1]Combined!$J$19</f>
        <v>40.39</v>
      </c>
      <c r="W9" s="46"/>
      <c r="X9" s="46" t="str">
        <f>[1]Combined!$J$20</f>
        <v>1:27.79</v>
      </c>
      <c r="Y9" s="46"/>
      <c r="Z9" s="46"/>
      <c r="AA9" s="46"/>
      <c r="AB9" s="49" t="s">
        <v>158</v>
      </c>
      <c r="AC9" s="46"/>
      <c r="AD9" s="46">
        <f>[1]Combined!$J$21</f>
        <v>45.59</v>
      </c>
      <c r="AE9" s="46"/>
      <c r="AF9" s="46" t="str">
        <f>[1]Combined!$J$22</f>
        <v>1:42.79</v>
      </c>
      <c r="AG9" s="46"/>
      <c r="AH9" s="46"/>
      <c r="AJ9" s="49" t="s">
        <v>158</v>
      </c>
      <c r="AK9" s="46"/>
      <c r="AL9" s="46">
        <f>[1]Combined!$J$23</f>
        <v>39.79</v>
      </c>
      <c r="AM9" s="46"/>
      <c r="AN9" s="46" t="str">
        <f>[1]Combined!$J$24</f>
        <v>1:40.99</v>
      </c>
      <c r="AO9" s="46"/>
      <c r="AP9" s="46"/>
      <c r="AQ9" s="46"/>
      <c r="AR9" s="47" t="str">
        <f>[1]Combined!$J$25</f>
        <v>1:26.59</v>
      </c>
      <c r="AS9" s="46"/>
      <c r="AT9" s="47" t="str">
        <f>[1]Combined!$J$26</f>
        <v>3:16.09</v>
      </c>
      <c r="AU9" s="46"/>
      <c r="AV9" s="47"/>
      <c r="AW9" s="46"/>
      <c r="AX9" s="47"/>
      <c r="AY9" s="46"/>
      <c r="AZ9" s="47" t="str">
        <f>[1]Combined!$J$28</f>
        <v>2:46.39</v>
      </c>
      <c r="BA9" s="46"/>
      <c r="BB9" s="47"/>
      <c r="BC9" s="46"/>
      <c r="BD9" s="47"/>
      <c r="BE9" s="46"/>
      <c r="BF9" s="47" t="str">
        <f>[1]Combined!$J$27</f>
        <v>2:24.39</v>
      </c>
      <c r="BG9" s="46"/>
      <c r="BH9" s="47"/>
      <c r="BI9" s="12"/>
    </row>
    <row r="10" spans="1:120" ht="11.25" customHeight="1" x14ac:dyDescent="0.2">
      <c r="E10" s="48" t="s">
        <v>175</v>
      </c>
      <c r="F10" s="45"/>
      <c r="G10" s="45"/>
      <c r="H10" s="49" t="s">
        <v>158</v>
      </c>
      <c r="I10" s="46"/>
      <c r="J10" s="50">
        <f>[1]Combined!$K$13</f>
        <v>30.89</v>
      </c>
      <c r="K10" s="46"/>
      <c r="L10" s="50"/>
      <c r="M10" s="46"/>
      <c r="N10" s="50" t="str">
        <f>[1]Combined!$K$14</f>
        <v xml:space="preserve"> 1:08.59</v>
      </c>
      <c r="O10" s="46"/>
      <c r="P10" s="50" t="str">
        <f>[1]Combined!$K$15</f>
        <v xml:space="preserve"> 2:29.29</v>
      </c>
      <c r="Q10" s="46"/>
      <c r="R10" s="50" t="str">
        <f>[1]Combined!$K$16</f>
        <v>6:40.09</v>
      </c>
      <c r="S10" s="46"/>
      <c r="T10" s="49" t="s">
        <v>158</v>
      </c>
      <c r="U10" s="46"/>
      <c r="V10" s="50">
        <f>[1]Combined!$K$19</f>
        <v>36.29</v>
      </c>
      <c r="W10" s="46"/>
      <c r="X10" s="50" t="str">
        <f>[1]Combined!$K$20</f>
        <v xml:space="preserve"> 1:18.99</v>
      </c>
      <c r="Y10" s="46"/>
      <c r="Z10" s="46"/>
      <c r="AA10" s="46"/>
      <c r="AB10" s="49" t="s">
        <v>158</v>
      </c>
      <c r="AC10" s="46"/>
      <c r="AD10" s="50">
        <f>[1]Combined!$K$21</f>
        <v>41.69</v>
      </c>
      <c r="AE10" s="46"/>
      <c r="AF10" s="50" t="str">
        <f>[1]Combined!$K$22</f>
        <v>1:31.09</v>
      </c>
      <c r="AG10" s="46"/>
      <c r="AH10" s="46"/>
      <c r="AJ10" s="49" t="s">
        <v>158</v>
      </c>
      <c r="AK10" s="46"/>
      <c r="AL10" s="50">
        <f>[1]Combined!$K$23</f>
        <v>35.090000000000003</v>
      </c>
      <c r="AM10" s="46"/>
      <c r="AN10" s="50" t="str">
        <f>[1]Combined!$K$24</f>
        <v>1:22.89</v>
      </c>
      <c r="AO10" s="46"/>
      <c r="AP10" s="46"/>
      <c r="AQ10" s="46"/>
      <c r="AR10" s="50" t="str">
        <f>[1]Combined!$K$25</f>
        <v>1:19.39</v>
      </c>
      <c r="AS10" s="46"/>
      <c r="AT10" s="50" t="str">
        <f>[1]Combined!$K$26</f>
        <v>2:51.19</v>
      </c>
      <c r="AU10" s="46"/>
      <c r="AV10" s="47"/>
      <c r="AW10" s="46"/>
      <c r="AX10" s="50"/>
      <c r="AY10" s="46"/>
      <c r="AZ10" s="50" t="str">
        <f>[1]Combined!$K$28</f>
        <v>2:30.99</v>
      </c>
      <c r="BA10" s="46"/>
      <c r="BB10" s="47"/>
      <c r="BC10" s="46"/>
      <c r="BD10" s="50"/>
      <c r="BE10" s="46"/>
      <c r="BF10" s="50" t="str">
        <f>[1]Combined!$K$27</f>
        <v>2:10.99</v>
      </c>
      <c r="BG10" s="46"/>
      <c r="BH10" s="47"/>
      <c r="BI10" s="12"/>
    </row>
    <row r="11" spans="1:120" s="117" customFormat="1" ht="12" customHeight="1" x14ac:dyDescent="0.2">
      <c r="A11" s="106">
        <v>40702</v>
      </c>
      <c r="B11" s="107">
        <f t="shared" ref="B11:B20" ca="1" si="0">INT(($E$2-A11)/365)</f>
        <v>8</v>
      </c>
      <c r="C11" s="108" t="s">
        <v>779</v>
      </c>
      <c r="D11" s="109" t="s">
        <v>778</v>
      </c>
      <c r="E11" s="109" t="s">
        <v>933</v>
      </c>
      <c r="H11" s="124">
        <v>22.91</v>
      </c>
      <c r="I11" s="5"/>
      <c r="J11" s="5"/>
      <c r="K11" s="8"/>
      <c r="L11" s="5"/>
      <c r="M11" s="8"/>
      <c r="N11" s="8"/>
      <c r="O11" s="8"/>
      <c r="P11" s="8"/>
      <c r="Q11" s="8"/>
      <c r="R11" s="8"/>
      <c r="S11" s="8"/>
      <c r="T11" s="70">
        <v>26.52</v>
      </c>
      <c r="U11" s="8"/>
      <c r="V11" s="5"/>
      <c r="W11" s="8"/>
      <c r="X11" s="8"/>
      <c r="Y11" s="8"/>
      <c r="Z11" s="8"/>
      <c r="AA11" s="8"/>
      <c r="AB11" s="8">
        <v>30.52</v>
      </c>
      <c r="AC11" s="8" t="s">
        <v>407</v>
      </c>
      <c r="AD11" s="8"/>
      <c r="AE11" s="8"/>
      <c r="AF11" s="87"/>
      <c r="AG11" s="8"/>
      <c r="AH11" s="8"/>
      <c r="AI11" s="110"/>
      <c r="AJ11" s="70">
        <v>28.5</v>
      </c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</row>
    <row r="12" spans="1:120" s="117" customFormat="1" ht="12" customHeight="1" x14ac:dyDescent="0.2">
      <c r="A12" s="106">
        <v>41428</v>
      </c>
      <c r="B12" s="107">
        <f t="shared" ca="1" si="0"/>
        <v>6</v>
      </c>
      <c r="C12" s="108" t="s">
        <v>781</v>
      </c>
      <c r="D12" s="109" t="s">
        <v>778</v>
      </c>
      <c r="E12" s="109" t="s">
        <v>780</v>
      </c>
      <c r="H12" s="5">
        <v>27.79</v>
      </c>
      <c r="I12" s="5"/>
      <c r="J12" s="5"/>
      <c r="K12" s="8"/>
      <c r="L12" s="5"/>
      <c r="M12" s="8"/>
      <c r="N12" s="8"/>
      <c r="O12" s="8"/>
      <c r="P12" s="8"/>
      <c r="Q12" s="8"/>
      <c r="R12" s="8"/>
      <c r="S12" s="8"/>
      <c r="T12" s="8">
        <v>40.14</v>
      </c>
      <c r="U12" s="8"/>
      <c r="V12" s="5"/>
      <c r="W12" s="8"/>
      <c r="X12" s="8"/>
      <c r="Y12" s="8"/>
      <c r="Z12" s="8"/>
      <c r="AA12" s="8"/>
      <c r="AB12" s="8">
        <v>42.84</v>
      </c>
      <c r="AC12" s="8" t="s">
        <v>407</v>
      </c>
      <c r="AD12" s="8"/>
      <c r="AE12" s="8"/>
      <c r="AF12" s="87"/>
      <c r="AG12" s="8"/>
      <c r="AH12" s="8"/>
      <c r="AI12" s="110"/>
      <c r="AJ12" s="8">
        <v>38.64</v>
      </c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</row>
    <row r="13" spans="1:120" s="117" customFormat="1" ht="12" customHeight="1" x14ac:dyDescent="0.2">
      <c r="A13" s="106">
        <v>40920</v>
      </c>
      <c r="B13" s="107">
        <f ca="1">INT(($E$2-A13)/365)</f>
        <v>8</v>
      </c>
      <c r="C13" s="108" t="s">
        <v>781</v>
      </c>
      <c r="D13" s="109" t="s">
        <v>778</v>
      </c>
      <c r="E13" s="109" t="s">
        <v>782</v>
      </c>
      <c r="H13" s="5">
        <v>29.31</v>
      </c>
      <c r="I13" s="5"/>
      <c r="J13" s="5" t="s">
        <v>934</v>
      </c>
      <c r="K13" s="8" t="s">
        <v>407</v>
      </c>
      <c r="L13" s="5"/>
      <c r="M13" s="8"/>
      <c r="N13" s="8"/>
      <c r="O13" s="8"/>
      <c r="P13" s="8"/>
      <c r="Q13" s="8"/>
      <c r="R13" s="8"/>
      <c r="S13" s="8"/>
      <c r="T13" s="8">
        <v>40.4</v>
      </c>
      <c r="U13" s="8"/>
      <c r="V13" s="5"/>
      <c r="W13" s="8"/>
      <c r="X13" s="8"/>
      <c r="Y13" s="8"/>
      <c r="Z13" s="8"/>
      <c r="AA13" s="8"/>
      <c r="AB13" s="8"/>
      <c r="AC13" s="8"/>
      <c r="AD13" s="8"/>
      <c r="AE13" s="8"/>
      <c r="AF13" s="87"/>
      <c r="AG13" s="8"/>
      <c r="AH13" s="8"/>
      <c r="AI13" s="110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</row>
    <row r="14" spans="1:120" s="117" customFormat="1" ht="12" customHeight="1" x14ac:dyDescent="0.2">
      <c r="A14" s="106">
        <v>40660</v>
      </c>
      <c r="B14" s="107">
        <f t="shared" ca="1" si="0"/>
        <v>8</v>
      </c>
      <c r="C14" s="108" t="s">
        <v>783</v>
      </c>
      <c r="D14" s="109" t="s">
        <v>778</v>
      </c>
      <c r="E14" s="109" t="s">
        <v>1019</v>
      </c>
      <c r="H14" s="124">
        <v>23.78</v>
      </c>
      <c r="I14" s="5"/>
      <c r="J14" s="5">
        <v>56.51</v>
      </c>
      <c r="K14" s="8"/>
      <c r="L14" s="5"/>
      <c r="M14" s="8"/>
      <c r="N14" s="8"/>
      <c r="O14" s="8"/>
      <c r="P14" s="8"/>
      <c r="Q14" s="8"/>
      <c r="R14" s="8"/>
      <c r="S14" s="8"/>
      <c r="T14" s="8">
        <v>28.23</v>
      </c>
      <c r="U14" s="8"/>
      <c r="V14" s="5" t="s">
        <v>935</v>
      </c>
      <c r="W14" s="8"/>
      <c r="X14" s="8"/>
      <c r="Y14" s="8"/>
      <c r="Z14" s="8"/>
      <c r="AA14" s="8"/>
      <c r="AB14" s="8">
        <v>42.11</v>
      </c>
      <c r="AC14" s="8"/>
      <c r="AD14" s="8"/>
      <c r="AE14" s="8"/>
      <c r="AF14" s="87"/>
      <c r="AG14" s="8"/>
      <c r="AH14" s="8"/>
      <c r="AI14" s="110"/>
      <c r="AJ14" s="8">
        <v>43.53</v>
      </c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</row>
    <row r="15" spans="1:120" s="117" customFormat="1" ht="12" customHeight="1" x14ac:dyDescent="0.2">
      <c r="A15" s="106">
        <v>40741</v>
      </c>
      <c r="B15" s="107">
        <f t="shared" ca="1" si="0"/>
        <v>8</v>
      </c>
      <c r="C15" s="108" t="s">
        <v>781</v>
      </c>
      <c r="D15" s="109" t="s">
        <v>778</v>
      </c>
      <c r="E15" s="109" t="s">
        <v>936</v>
      </c>
      <c r="H15" s="5"/>
      <c r="I15" s="5"/>
      <c r="J15" s="5"/>
      <c r="K15" s="8"/>
      <c r="L15" s="5"/>
      <c r="M15" s="8"/>
      <c r="N15" s="8"/>
      <c r="O15" s="8"/>
      <c r="P15" s="8"/>
      <c r="Q15" s="8"/>
      <c r="R15" s="8"/>
      <c r="S15" s="8"/>
      <c r="T15" s="8"/>
      <c r="U15" s="8"/>
      <c r="V15" s="5"/>
      <c r="W15" s="8"/>
      <c r="X15" s="8"/>
      <c r="Y15" s="8"/>
      <c r="Z15" s="8"/>
      <c r="AA15" s="8"/>
      <c r="AB15" s="8"/>
      <c r="AC15" s="8"/>
      <c r="AD15" s="8"/>
      <c r="AE15" s="8"/>
      <c r="AF15" s="87"/>
      <c r="AG15" s="8"/>
      <c r="AH15" s="8"/>
      <c r="AI15" s="110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</row>
    <row r="16" spans="1:120" s="117" customFormat="1" ht="12" customHeight="1" x14ac:dyDescent="0.2">
      <c r="A16" s="106">
        <v>40931</v>
      </c>
      <c r="B16" s="107">
        <f t="shared" ca="1" si="0"/>
        <v>7</v>
      </c>
      <c r="C16" s="108" t="s">
        <v>779</v>
      </c>
      <c r="D16" s="109" t="s">
        <v>785</v>
      </c>
      <c r="E16" s="109" t="s">
        <v>784</v>
      </c>
      <c r="H16" s="123">
        <v>20.98</v>
      </c>
      <c r="I16" s="5"/>
      <c r="J16" s="5"/>
      <c r="K16" s="8"/>
      <c r="L16" s="5"/>
      <c r="M16" s="8"/>
      <c r="N16" s="8"/>
      <c r="O16" s="8"/>
      <c r="P16" s="8"/>
      <c r="Q16" s="8"/>
      <c r="R16" s="8"/>
      <c r="S16" s="8"/>
      <c r="T16" s="8">
        <v>28.14</v>
      </c>
      <c r="U16" s="8"/>
      <c r="V16" s="5"/>
      <c r="W16" s="8"/>
      <c r="X16" s="8"/>
      <c r="Y16" s="8"/>
      <c r="Z16" s="8"/>
      <c r="AA16" s="8"/>
      <c r="AB16" s="70">
        <v>28.12</v>
      </c>
      <c r="AC16" s="8"/>
      <c r="AD16" s="8"/>
      <c r="AE16" s="8"/>
      <c r="AF16" s="87"/>
      <c r="AG16" s="8"/>
      <c r="AH16" s="8"/>
      <c r="AI16" s="110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</row>
    <row r="17" spans="1:120" s="117" customFormat="1" ht="12" customHeight="1" x14ac:dyDescent="0.2">
      <c r="A17" s="106">
        <v>41433</v>
      </c>
      <c r="B17" s="107">
        <f t="shared" ca="1" si="0"/>
        <v>6</v>
      </c>
      <c r="C17" s="108" t="s">
        <v>781</v>
      </c>
      <c r="D17" s="109" t="s">
        <v>778</v>
      </c>
      <c r="E17" s="109" t="s">
        <v>786</v>
      </c>
      <c r="H17" s="122" t="s">
        <v>937</v>
      </c>
      <c r="I17" s="5"/>
      <c r="J17" s="5"/>
      <c r="K17" s="8"/>
      <c r="L17" s="5"/>
      <c r="M17" s="8"/>
      <c r="N17" s="8"/>
      <c r="O17" s="8"/>
      <c r="P17" s="8"/>
      <c r="Q17" s="8"/>
      <c r="R17" s="8"/>
      <c r="S17" s="8"/>
      <c r="T17" s="8">
        <v>54.86</v>
      </c>
      <c r="U17" s="8"/>
      <c r="V17" s="5"/>
      <c r="W17" s="8"/>
      <c r="X17" s="8"/>
      <c r="Y17" s="8"/>
      <c r="Z17" s="8"/>
      <c r="AA17" s="8"/>
      <c r="AB17" s="8"/>
      <c r="AC17" s="8"/>
      <c r="AD17" s="8"/>
      <c r="AE17" s="8"/>
      <c r="AF17" s="87"/>
      <c r="AG17" s="8"/>
      <c r="AH17" s="8"/>
      <c r="AI17" s="110"/>
      <c r="AJ17" s="8">
        <v>52.84</v>
      </c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</row>
    <row r="18" spans="1:120" s="117" customFormat="1" ht="12" customHeight="1" x14ac:dyDescent="0.2">
      <c r="A18" s="106">
        <v>41192</v>
      </c>
      <c r="B18" s="107">
        <f t="shared" ca="1" si="0"/>
        <v>7</v>
      </c>
      <c r="C18" s="108" t="s">
        <v>783</v>
      </c>
      <c r="D18" s="109" t="s">
        <v>778</v>
      </c>
      <c r="E18" s="109" t="s">
        <v>1020</v>
      </c>
      <c r="H18" s="5">
        <v>25.22</v>
      </c>
      <c r="I18" s="5"/>
      <c r="J18" s="5">
        <v>50.29</v>
      </c>
      <c r="K18" s="8"/>
      <c r="L18" s="5"/>
      <c r="M18" s="8"/>
      <c r="N18" s="8"/>
      <c r="O18" s="8"/>
      <c r="P18" s="8"/>
      <c r="Q18" s="8"/>
      <c r="R18" s="8"/>
      <c r="S18" s="8"/>
      <c r="T18" s="8">
        <v>27.78</v>
      </c>
      <c r="U18" s="8"/>
      <c r="V18" s="5"/>
      <c r="W18" s="8"/>
      <c r="X18" s="8"/>
      <c r="Y18" s="8"/>
      <c r="Z18" s="8"/>
      <c r="AA18" s="8"/>
      <c r="AB18" s="8">
        <v>32.72</v>
      </c>
      <c r="AC18" s="8"/>
      <c r="AD18" s="8"/>
      <c r="AE18" s="8"/>
      <c r="AF18" s="87"/>
      <c r="AG18" s="8"/>
      <c r="AH18" s="8"/>
      <c r="AI18" s="110"/>
      <c r="AJ18" s="8">
        <v>29.36</v>
      </c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</row>
    <row r="19" spans="1:120" s="117" customFormat="1" ht="12" customHeight="1" x14ac:dyDescent="0.2">
      <c r="A19" s="106">
        <v>41010</v>
      </c>
      <c r="B19" s="107">
        <f t="shared" ca="1" si="0"/>
        <v>7</v>
      </c>
      <c r="C19" s="108" t="s">
        <v>783</v>
      </c>
      <c r="D19" s="109" t="s">
        <v>778</v>
      </c>
      <c r="E19" s="109" t="s">
        <v>787</v>
      </c>
      <c r="H19" s="123">
        <v>20.57</v>
      </c>
      <c r="I19" s="5"/>
      <c r="J19" s="123">
        <v>46.7</v>
      </c>
      <c r="K19" s="8"/>
      <c r="L19" s="5"/>
      <c r="M19" s="8"/>
      <c r="N19" s="8"/>
      <c r="O19" s="8"/>
      <c r="P19" s="8"/>
      <c r="Q19" s="8"/>
      <c r="R19" s="8"/>
      <c r="S19" s="8"/>
      <c r="T19" s="68">
        <v>22.46</v>
      </c>
      <c r="U19" s="8"/>
      <c r="V19" s="5"/>
      <c r="W19" s="8"/>
      <c r="X19" s="8"/>
      <c r="Y19" s="8"/>
      <c r="Z19" s="8"/>
      <c r="AA19" s="8"/>
      <c r="AB19" s="8">
        <v>31.75</v>
      </c>
      <c r="AC19" s="8" t="s">
        <v>407</v>
      </c>
      <c r="AD19" s="8"/>
      <c r="AE19" s="8"/>
      <c r="AF19" s="87"/>
      <c r="AG19" s="8"/>
      <c r="AH19" s="8"/>
      <c r="AI19" s="110"/>
      <c r="AJ19" s="68">
        <v>24.54</v>
      </c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</row>
    <row r="20" spans="1:120" s="117" customFormat="1" ht="12" customHeight="1" x14ac:dyDescent="0.2">
      <c r="A20" s="106">
        <v>41501</v>
      </c>
      <c r="B20" s="107">
        <f t="shared" ca="1" si="0"/>
        <v>6</v>
      </c>
      <c r="C20" s="108" t="s">
        <v>781</v>
      </c>
      <c r="D20" s="109" t="s">
        <v>785</v>
      </c>
      <c r="E20" s="109" t="s">
        <v>1021</v>
      </c>
      <c r="H20" s="5"/>
      <c r="I20" s="5"/>
      <c r="J20" s="5"/>
      <c r="K20" s="8"/>
      <c r="L20" s="5"/>
      <c r="M20" s="8"/>
      <c r="N20" s="8"/>
      <c r="O20" s="8"/>
      <c r="P20" s="8"/>
      <c r="Q20" s="8"/>
      <c r="R20" s="8"/>
      <c r="S20" s="8"/>
      <c r="T20" s="8"/>
      <c r="U20" s="8"/>
      <c r="V20" s="5"/>
      <c r="W20" s="8"/>
      <c r="X20" s="8"/>
      <c r="Y20" s="8"/>
      <c r="Z20" s="8"/>
      <c r="AA20" s="8"/>
      <c r="AB20" s="8"/>
      <c r="AC20" s="8"/>
      <c r="AD20" s="8"/>
      <c r="AE20" s="8"/>
      <c r="AF20" s="87"/>
      <c r="AG20" s="8"/>
      <c r="AH20" s="8"/>
      <c r="AI20" s="110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</row>
    <row r="21" spans="1:120" ht="11.25" customHeight="1" x14ac:dyDescent="0.2">
      <c r="B21" s="84"/>
      <c r="C21" s="84"/>
      <c r="D21" s="84"/>
      <c r="E21" s="84"/>
      <c r="F21" s="84"/>
      <c r="G21" s="84"/>
      <c r="H21" s="17">
        <v>25</v>
      </c>
      <c r="I21" s="84"/>
      <c r="J21" s="17" t="s">
        <v>1</v>
      </c>
      <c r="K21" s="84"/>
      <c r="L21" s="17" t="s">
        <v>1</v>
      </c>
      <c r="M21" s="84"/>
      <c r="N21" s="17" t="s">
        <v>2</v>
      </c>
      <c r="O21" s="17"/>
      <c r="P21" s="17" t="s">
        <v>3</v>
      </c>
      <c r="Q21" s="84"/>
      <c r="R21" s="17" t="s">
        <v>9</v>
      </c>
      <c r="S21" s="84"/>
      <c r="T21" s="17" t="s">
        <v>0</v>
      </c>
      <c r="U21" s="84"/>
      <c r="V21" s="17" t="s">
        <v>1</v>
      </c>
      <c r="W21" s="17"/>
      <c r="X21" s="17" t="s">
        <v>2</v>
      </c>
      <c r="Y21" s="84"/>
      <c r="Z21" s="17">
        <v>200</v>
      </c>
      <c r="AA21" s="84"/>
      <c r="AB21" s="17" t="s">
        <v>0</v>
      </c>
      <c r="AC21" s="84"/>
      <c r="AD21" s="17" t="s">
        <v>1</v>
      </c>
      <c r="AE21" s="84"/>
      <c r="AF21" s="17" t="s">
        <v>2</v>
      </c>
      <c r="AG21" s="84"/>
      <c r="AH21" s="17">
        <v>200</v>
      </c>
      <c r="AI21" s="84"/>
      <c r="AJ21" s="17" t="s">
        <v>0</v>
      </c>
      <c r="AK21" s="17"/>
      <c r="AL21" s="17" t="s">
        <v>1</v>
      </c>
      <c r="AM21" s="17"/>
      <c r="AN21" s="17" t="s">
        <v>2</v>
      </c>
      <c r="AO21" s="17"/>
      <c r="AP21" s="17">
        <v>200</v>
      </c>
      <c r="AQ21" s="84"/>
      <c r="AR21" s="17" t="s">
        <v>2</v>
      </c>
      <c r="AS21" s="17"/>
      <c r="AT21" s="17">
        <v>200</v>
      </c>
      <c r="AU21" s="17"/>
      <c r="AV21" s="17"/>
      <c r="AW21" s="17"/>
      <c r="AX21" s="17">
        <v>100</v>
      </c>
      <c r="AY21" s="17"/>
      <c r="AZ21" s="17">
        <v>200</v>
      </c>
      <c r="BA21" s="17"/>
      <c r="BB21" s="17">
        <v>400</v>
      </c>
      <c r="BC21" s="17"/>
      <c r="BD21" s="17">
        <v>100</v>
      </c>
      <c r="BE21" s="17"/>
      <c r="BF21" s="17">
        <v>200</v>
      </c>
      <c r="BG21" s="17"/>
      <c r="BH21" s="17"/>
      <c r="BI21" s="17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</row>
    <row r="22" spans="1:120" ht="11.25" customHeight="1" x14ac:dyDescent="0.2">
      <c r="B22" s="84"/>
      <c r="C22" s="84"/>
      <c r="D22" s="84"/>
      <c r="E22" s="84"/>
      <c r="F22" s="97"/>
      <c r="G22" s="97"/>
      <c r="H22" s="19" t="s">
        <v>4</v>
      </c>
      <c r="I22" s="84"/>
      <c r="J22" s="19" t="s">
        <v>4</v>
      </c>
      <c r="K22" s="84"/>
      <c r="L22" s="19" t="s">
        <v>4</v>
      </c>
      <c r="M22" s="84"/>
      <c r="N22" s="19" t="s">
        <v>4</v>
      </c>
      <c r="O22" s="19"/>
      <c r="P22" s="19" t="s">
        <v>4</v>
      </c>
      <c r="Q22" s="84"/>
      <c r="R22" s="19" t="s">
        <v>4</v>
      </c>
      <c r="S22" s="84"/>
      <c r="T22" s="19" t="s">
        <v>5</v>
      </c>
      <c r="U22" s="84"/>
      <c r="V22" s="19" t="s">
        <v>5</v>
      </c>
      <c r="W22" s="19"/>
      <c r="X22" s="19" t="s">
        <v>5</v>
      </c>
      <c r="Y22" s="84"/>
      <c r="Z22" s="19" t="s">
        <v>5</v>
      </c>
      <c r="AA22" s="84"/>
      <c r="AB22" s="19" t="s">
        <v>6</v>
      </c>
      <c r="AC22" s="84"/>
      <c r="AD22" s="19" t="s">
        <v>6</v>
      </c>
      <c r="AE22" s="84"/>
      <c r="AF22" s="19" t="s">
        <v>6</v>
      </c>
      <c r="AG22" s="84"/>
      <c r="AH22" s="19" t="s">
        <v>6</v>
      </c>
      <c r="AI22" s="84"/>
      <c r="AJ22" s="19" t="s">
        <v>7</v>
      </c>
      <c r="AK22" s="19"/>
      <c r="AL22" s="19" t="s">
        <v>7</v>
      </c>
      <c r="AM22" s="19"/>
      <c r="AN22" s="19" t="s">
        <v>7</v>
      </c>
      <c r="AO22" s="19"/>
      <c r="AP22" s="19" t="s">
        <v>7</v>
      </c>
      <c r="AQ22" s="84"/>
      <c r="AR22" s="19" t="s">
        <v>8</v>
      </c>
      <c r="AS22" s="19"/>
      <c r="AT22" s="19" t="s">
        <v>8</v>
      </c>
      <c r="AU22" s="19"/>
      <c r="AV22" s="19"/>
      <c r="AW22" s="19"/>
      <c r="AX22" s="44" t="s">
        <v>173</v>
      </c>
      <c r="AY22" s="17"/>
      <c r="AZ22" s="44" t="s">
        <v>173</v>
      </c>
      <c r="BA22" s="17"/>
      <c r="BB22" s="44" t="s">
        <v>173</v>
      </c>
      <c r="BC22" s="19"/>
      <c r="BD22" s="44" t="s">
        <v>174</v>
      </c>
      <c r="BE22" s="17"/>
      <c r="BF22" s="44" t="s">
        <v>174</v>
      </c>
      <c r="BG22" s="19"/>
      <c r="BH22" s="19"/>
      <c r="BI22" s="19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</row>
    <row r="23" spans="1:120" ht="11.25" customHeight="1" x14ac:dyDescent="0.2">
      <c r="E23" s="45" t="s">
        <v>105</v>
      </c>
      <c r="F23" s="45"/>
      <c r="G23" s="45"/>
      <c r="H23" s="46"/>
      <c r="I23" s="46"/>
      <c r="J23" s="50">
        <f>[1]Combined!$A$13</f>
        <v>39.19</v>
      </c>
      <c r="K23" s="46"/>
      <c r="L23" s="50"/>
      <c r="M23" s="46"/>
      <c r="N23" s="50" t="str">
        <f>[1]Combined!$A$14</f>
        <v>1:28.99</v>
      </c>
      <c r="O23" s="47"/>
      <c r="P23" s="50" t="str">
        <f>[1]wmsl!$B$16</f>
        <v>3:07.99</v>
      </c>
      <c r="Q23" s="47"/>
      <c r="R23" s="47"/>
      <c r="S23" s="47"/>
      <c r="T23" s="47"/>
      <c r="U23" s="47"/>
      <c r="V23" s="50">
        <f>[1]wmsl!$B$18</f>
        <v>45.09</v>
      </c>
      <c r="W23" s="47"/>
      <c r="X23" s="47"/>
      <c r="Y23" s="47"/>
      <c r="Z23" s="47"/>
      <c r="AA23" s="47"/>
      <c r="AB23" s="47"/>
      <c r="AC23" s="47"/>
      <c r="AD23" s="50">
        <f>[1]wmsl!$B$19</f>
        <v>48.49</v>
      </c>
      <c r="AE23" s="47"/>
      <c r="AF23" s="47"/>
      <c r="AG23" s="47"/>
      <c r="AH23" s="47"/>
      <c r="AJ23" s="47"/>
      <c r="AK23" s="47"/>
      <c r="AL23" s="50">
        <f>[1]wmsl!$B$20</f>
        <v>48.59</v>
      </c>
      <c r="AM23" s="47"/>
      <c r="AN23" s="47"/>
      <c r="AO23" s="47"/>
      <c r="AP23" s="47"/>
      <c r="AQ23" s="46"/>
      <c r="AR23" s="50" t="str">
        <f>[1]Combined!$A$25</f>
        <v>1:40.99</v>
      </c>
      <c r="AS23" s="46"/>
      <c r="AT23" s="47"/>
      <c r="AU23" s="46"/>
      <c r="AV23" s="47"/>
      <c r="AW23" s="46"/>
      <c r="AX23" s="47"/>
      <c r="AY23" s="46"/>
      <c r="AZ23" s="47"/>
      <c r="BA23" s="46"/>
      <c r="BB23" s="47"/>
      <c r="BC23" s="46"/>
      <c r="BD23" s="47"/>
      <c r="BE23" s="46"/>
      <c r="BF23" s="47"/>
      <c r="BG23" s="47"/>
      <c r="BH23" s="47"/>
      <c r="BI23" s="12"/>
    </row>
    <row r="24" spans="1:120" ht="11.25" customHeight="1" x14ac:dyDescent="0.2">
      <c r="E24" s="45" t="s">
        <v>108</v>
      </c>
      <c r="F24" s="45"/>
      <c r="G24" s="45"/>
      <c r="H24" s="46"/>
      <c r="I24" s="46"/>
      <c r="J24" s="50">
        <f>[1]Combined!$B$13</f>
        <v>28.01</v>
      </c>
      <c r="K24" s="46"/>
      <c r="L24" s="50"/>
      <c r="M24" s="46"/>
      <c r="N24" s="50">
        <f>[1]Combined!$B$14</f>
        <v>59.51</v>
      </c>
      <c r="O24" s="46"/>
      <c r="P24" s="50" t="str">
        <f>[1]Combined!$B$15</f>
        <v>2:11.47</v>
      </c>
      <c r="Q24" s="46"/>
      <c r="R24" s="46"/>
      <c r="S24" s="46"/>
      <c r="T24" s="46"/>
      <c r="U24" s="46"/>
      <c r="V24" s="50">
        <f>'[1]12&amp;U WMSL Records'!$D$13</f>
        <v>31.61</v>
      </c>
      <c r="W24" s="46"/>
      <c r="X24" s="46"/>
      <c r="Y24" s="46"/>
      <c r="Z24" s="46"/>
      <c r="AA24" s="46"/>
      <c r="AB24" s="46"/>
      <c r="AC24" s="46"/>
      <c r="AD24" s="50">
        <f>'[1]12&amp;U WMSL Records'!$D$14</f>
        <v>34.92</v>
      </c>
      <c r="AE24" s="46"/>
      <c r="AF24" s="46"/>
      <c r="AG24" s="46"/>
      <c r="AH24" s="46"/>
      <c r="AJ24" s="46"/>
      <c r="AK24" s="46"/>
      <c r="AL24" s="50">
        <f>'[1]12&amp;U WMSL Records'!$D$15</f>
        <v>29.72</v>
      </c>
      <c r="AM24" s="46"/>
      <c r="AN24" s="46"/>
      <c r="AO24" s="46"/>
      <c r="AP24" s="46"/>
      <c r="AQ24" s="46"/>
      <c r="AR24" s="47" t="str">
        <f>[1]Combined!$B$25</f>
        <v>1:08.66</v>
      </c>
      <c r="AS24" s="46"/>
      <c r="AT24" s="47"/>
      <c r="AU24" s="46"/>
      <c r="AV24" s="47"/>
      <c r="AW24" s="46"/>
      <c r="AX24" s="47"/>
      <c r="AY24" s="46"/>
      <c r="AZ24" s="47" t="str">
        <f>[1]Combined!$B$28</f>
        <v>2:13.85</v>
      </c>
      <c r="BA24" s="46"/>
      <c r="BB24" s="47"/>
      <c r="BC24" s="46"/>
      <c r="BD24" s="47"/>
      <c r="BE24" s="46"/>
      <c r="BF24" s="47" t="str">
        <f>'[1]12&amp;U WMSL Records'!$D$18</f>
        <v>2:13.85</v>
      </c>
      <c r="BG24" s="47"/>
      <c r="BH24" s="47"/>
      <c r="BI24" s="12"/>
    </row>
    <row r="25" spans="1:120" s="16" customFormat="1" ht="11.25" customHeight="1" x14ac:dyDescent="0.2">
      <c r="A25" s="61"/>
      <c r="B25" s="15"/>
      <c r="C25" s="15"/>
      <c r="D25" s="15"/>
      <c r="E25" s="45" t="s">
        <v>112</v>
      </c>
      <c r="F25" s="45"/>
      <c r="G25" s="45"/>
      <c r="H25" s="46"/>
      <c r="I25" s="46"/>
      <c r="J25" s="50">
        <f>[1]Combined!$C$13</f>
        <v>28.01</v>
      </c>
      <c r="K25" s="46"/>
      <c r="L25" s="50"/>
      <c r="M25" s="46"/>
      <c r="N25" s="50" t="str">
        <f>[1]Combined!$C$14</f>
        <v xml:space="preserve"> 1:03.10</v>
      </c>
      <c r="O25" s="46"/>
      <c r="P25" s="50" t="str">
        <f>[1]Combined!$C$15</f>
        <v xml:space="preserve"> 2:27.38</v>
      </c>
      <c r="Q25" s="46"/>
      <c r="R25" s="46"/>
      <c r="S25" s="46"/>
      <c r="T25" s="46"/>
      <c r="U25" s="46"/>
      <c r="V25" s="50">
        <f>'[1]GHSC Records'!$E$19</f>
        <v>34.65</v>
      </c>
      <c r="W25" s="46"/>
      <c r="X25" s="50" t="str">
        <f>'[1]GHSC Records'!$E$20</f>
        <v xml:space="preserve"> 1:18.07</v>
      </c>
      <c r="Y25" s="46"/>
      <c r="Z25" s="46"/>
      <c r="AA25" s="46"/>
      <c r="AB25" s="46"/>
      <c r="AC25" s="46"/>
      <c r="AD25" s="50">
        <f>'[1]GHSC Records'!$E$21</f>
        <v>36.58</v>
      </c>
      <c r="AE25" s="46"/>
      <c r="AF25" s="50" t="str">
        <f>'[1]GHSC Records'!$E$22</f>
        <v xml:space="preserve"> 1:42.00</v>
      </c>
      <c r="AG25" s="46"/>
      <c r="AH25" s="46"/>
      <c r="AI25" s="15"/>
      <c r="AJ25" s="46"/>
      <c r="AK25" s="46"/>
      <c r="AL25" s="50">
        <f>'[1]GHSC Records'!$E$23</f>
        <v>28.21</v>
      </c>
      <c r="AM25" s="46"/>
      <c r="AN25" s="50" t="str">
        <f>'[1]GHSC Records'!$E$24</f>
        <v xml:space="preserve"> 1:21.18</v>
      </c>
      <c r="AO25" s="46"/>
      <c r="AP25" s="46"/>
      <c r="AQ25" s="46"/>
      <c r="AR25" s="47" t="str">
        <f>[1]Combined!$C$25</f>
        <v>1:13.53</v>
      </c>
      <c r="AS25" s="46"/>
      <c r="AT25" s="47" t="str">
        <f>'[1]GHSC Records'!$E$26</f>
        <v xml:space="preserve"> 2:58.19</v>
      </c>
      <c r="AU25" s="46"/>
      <c r="AV25" s="47"/>
      <c r="AW25" s="46"/>
      <c r="AX25" s="47"/>
      <c r="AY25" s="46"/>
      <c r="AZ25" s="47" t="str">
        <f>'[1]GHSC Records'!$E$28</f>
        <v>2:04.36</v>
      </c>
      <c r="BA25" s="46"/>
      <c r="BB25" s="47"/>
      <c r="BC25" s="46"/>
      <c r="BD25" s="47"/>
      <c r="BE25" s="46"/>
      <c r="BF25" s="47" t="str">
        <f>'[1]GHSC Records'!$E$27</f>
        <v>2:02.62</v>
      </c>
      <c r="BG25" s="47"/>
      <c r="BH25" s="47"/>
      <c r="BI25" s="12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</row>
    <row r="26" spans="1:120" ht="11.25" customHeight="1" x14ac:dyDescent="0.2">
      <c r="E26" s="48" t="s">
        <v>176</v>
      </c>
      <c r="F26" s="45"/>
      <c r="G26" s="45"/>
      <c r="H26" s="49" t="s">
        <v>158</v>
      </c>
      <c r="I26" s="46"/>
      <c r="J26" s="50" t="str">
        <f>[1]Combined!$J$13</f>
        <v>33.59</v>
      </c>
      <c r="K26" s="46"/>
      <c r="L26" s="50"/>
      <c r="M26" s="46"/>
      <c r="N26" s="46" t="str">
        <f>[1]Combined!$J$14</f>
        <v>1:15.99</v>
      </c>
      <c r="O26" s="46"/>
      <c r="P26" s="47" t="str">
        <f>[1]Combined!$J$15</f>
        <v>2:50.09</v>
      </c>
      <c r="Q26" s="46"/>
      <c r="R26" s="46" t="str">
        <f>[1]Combined!$J$16</f>
        <v>7:42.89</v>
      </c>
      <c r="S26" s="46"/>
      <c r="T26" s="49" t="s">
        <v>158</v>
      </c>
      <c r="U26" s="46"/>
      <c r="V26" s="46">
        <f>[1]Combined!$J$19</f>
        <v>40.39</v>
      </c>
      <c r="W26" s="46"/>
      <c r="X26" s="46" t="str">
        <f>[1]Combined!$J$20</f>
        <v>1:27.79</v>
      </c>
      <c r="Y26" s="46"/>
      <c r="Z26" s="46"/>
      <c r="AA26" s="46"/>
      <c r="AB26" s="49" t="s">
        <v>158</v>
      </c>
      <c r="AC26" s="46"/>
      <c r="AD26" s="46">
        <f>[1]Combined!$J$21</f>
        <v>45.59</v>
      </c>
      <c r="AE26" s="46"/>
      <c r="AF26" s="46" t="str">
        <f>[1]Combined!$J$22</f>
        <v>1:42.79</v>
      </c>
      <c r="AG26" s="46"/>
      <c r="AH26" s="46"/>
      <c r="AJ26" s="49" t="s">
        <v>158</v>
      </c>
      <c r="AK26" s="46"/>
      <c r="AL26" s="46">
        <f>[1]Combined!$J$23</f>
        <v>39.79</v>
      </c>
      <c r="AM26" s="46"/>
      <c r="AN26" s="46" t="str">
        <f>[1]Combined!$J$24</f>
        <v>1:40.99</v>
      </c>
      <c r="AO26" s="46"/>
      <c r="AP26" s="46"/>
      <c r="AQ26" s="46"/>
      <c r="AR26" s="47" t="str">
        <f>[1]Combined!$J$25</f>
        <v>1:26.59</v>
      </c>
      <c r="AS26" s="46"/>
      <c r="AT26" s="47" t="str">
        <f>[1]Combined!$J$26</f>
        <v>3:16.09</v>
      </c>
      <c r="AU26" s="46"/>
      <c r="AV26" s="47"/>
      <c r="AW26" s="46"/>
      <c r="AX26" s="47"/>
      <c r="AY26" s="46"/>
      <c r="AZ26" s="47" t="str">
        <f>[1]Combined!$J$28</f>
        <v>2:46.39</v>
      </c>
      <c r="BA26" s="46"/>
      <c r="BB26" s="47"/>
      <c r="BC26" s="46"/>
      <c r="BD26" s="47"/>
      <c r="BE26" s="46"/>
      <c r="BF26" s="47" t="str">
        <f>[1]Combined!$J$27</f>
        <v>2:24.39</v>
      </c>
      <c r="BG26" s="46"/>
      <c r="BH26" s="47"/>
      <c r="BI26" s="12"/>
    </row>
    <row r="27" spans="1:120" ht="11.25" customHeight="1" x14ac:dyDescent="0.2">
      <c r="E27" s="48" t="s">
        <v>175</v>
      </c>
      <c r="F27" s="45"/>
      <c r="G27" s="45"/>
      <c r="H27" s="49" t="s">
        <v>158</v>
      </c>
      <c r="I27" s="46"/>
      <c r="J27" s="50">
        <f>[1]Combined!$K$13</f>
        <v>30.89</v>
      </c>
      <c r="K27" s="46"/>
      <c r="L27" s="50"/>
      <c r="M27" s="46"/>
      <c r="N27" s="50" t="str">
        <f>[1]Combined!$K$14</f>
        <v xml:space="preserve"> 1:08.59</v>
      </c>
      <c r="O27" s="46"/>
      <c r="P27" s="50" t="str">
        <f>[1]Combined!$K$15</f>
        <v xml:space="preserve"> 2:29.29</v>
      </c>
      <c r="Q27" s="46"/>
      <c r="R27" s="50" t="str">
        <f>[1]Combined!$K$16</f>
        <v>6:40.09</v>
      </c>
      <c r="S27" s="46"/>
      <c r="T27" s="49" t="s">
        <v>158</v>
      </c>
      <c r="U27" s="46"/>
      <c r="V27" s="50">
        <f>[1]Combined!$K$19</f>
        <v>36.29</v>
      </c>
      <c r="W27" s="46"/>
      <c r="X27" s="50" t="str">
        <f>[1]Combined!$K$20</f>
        <v xml:space="preserve"> 1:18.99</v>
      </c>
      <c r="Y27" s="46"/>
      <c r="Z27" s="46"/>
      <c r="AA27" s="46"/>
      <c r="AB27" s="49" t="s">
        <v>158</v>
      </c>
      <c r="AC27" s="46"/>
      <c r="AD27" s="50">
        <f>[1]Combined!$K$21</f>
        <v>41.69</v>
      </c>
      <c r="AE27" s="46"/>
      <c r="AF27" s="50" t="str">
        <f>[1]Combined!$K$22</f>
        <v>1:31.09</v>
      </c>
      <c r="AG27" s="46"/>
      <c r="AH27" s="46"/>
      <c r="AJ27" s="49" t="s">
        <v>158</v>
      </c>
      <c r="AK27" s="46"/>
      <c r="AL27" s="50">
        <f>[1]Combined!$K$23</f>
        <v>35.090000000000003</v>
      </c>
      <c r="AM27" s="46"/>
      <c r="AN27" s="50" t="str">
        <f>[1]Combined!$K$24</f>
        <v>1:22.89</v>
      </c>
      <c r="AO27" s="46"/>
      <c r="AP27" s="46"/>
      <c r="AQ27" s="46"/>
      <c r="AR27" s="50" t="str">
        <f>[1]Combined!$K$25</f>
        <v>1:19.39</v>
      </c>
      <c r="AS27" s="46"/>
      <c r="AT27" s="50" t="str">
        <f>[1]Combined!$K$26</f>
        <v>2:51.19</v>
      </c>
      <c r="AU27" s="46"/>
      <c r="AV27" s="47"/>
      <c r="AW27" s="46"/>
      <c r="AX27" s="50"/>
      <c r="AY27" s="46"/>
      <c r="AZ27" s="50" t="str">
        <f>[1]Combined!$K$28</f>
        <v>2:30.99</v>
      </c>
      <c r="BA27" s="46"/>
      <c r="BB27" s="47"/>
      <c r="BC27" s="46"/>
      <c r="BD27" s="50"/>
      <c r="BE27" s="46"/>
      <c r="BF27" s="50" t="str">
        <f>[1]Combined!$K$27</f>
        <v>2:10.99</v>
      </c>
      <c r="BG27" s="46"/>
      <c r="BH27" s="47"/>
      <c r="BI27" s="12"/>
    </row>
    <row r="28" spans="1:120" s="117" customFormat="1" ht="12" customHeight="1" x14ac:dyDescent="0.2">
      <c r="A28" s="106">
        <v>40288</v>
      </c>
      <c r="B28" s="107">
        <f ca="1">INT(($E$2-A28)/365)</f>
        <v>9</v>
      </c>
      <c r="C28" s="108" t="s">
        <v>783</v>
      </c>
      <c r="D28" s="109" t="s">
        <v>778</v>
      </c>
      <c r="E28" s="109" t="s">
        <v>788</v>
      </c>
      <c r="H28" s="5">
        <v>23.61</v>
      </c>
      <c r="I28" s="5" t="s">
        <v>134</v>
      </c>
      <c r="J28" s="5">
        <v>46.29</v>
      </c>
      <c r="K28" s="8"/>
      <c r="L28" s="5">
        <v>41.72</v>
      </c>
      <c r="M28" s="8"/>
      <c r="N28" s="8" t="s">
        <v>916</v>
      </c>
      <c r="O28" s="8"/>
      <c r="P28" s="8"/>
      <c r="Q28" s="8"/>
      <c r="R28" s="8"/>
      <c r="S28" s="8"/>
      <c r="T28" s="8">
        <v>23.95</v>
      </c>
      <c r="U28" s="8"/>
      <c r="V28" s="5">
        <v>52.92</v>
      </c>
      <c r="W28" s="8"/>
      <c r="X28" s="8"/>
      <c r="Y28" s="8"/>
      <c r="Z28" s="8"/>
      <c r="AA28" s="8"/>
      <c r="AB28" s="8">
        <v>26.39</v>
      </c>
      <c r="AC28" s="8" t="s">
        <v>134</v>
      </c>
      <c r="AD28" s="8" t="s">
        <v>917</v>
      </c>
      <c r="AE28" s="8"/>
      <c r="AF28" s="87"/>
      <c r="AG28" s="8"/>
      <c r="AH28" s="8"/>
      <c r="AI28" s="110"/>
      <c r="AJ28" s="8"/>
      <c r="AK28" s="8"/>
      <c r="AL28" s="8" t="s">
        <v>918</v>
      </c>
      <c r="AM28" s="8"/>
      <c r="AN28" s="8"/>
      <c r="AO28" s="8"/>
      <c r="AP28" s="8"/>
      <c r="AQ28" s="8"/>
      <c r="AR28" s="8" t="s">
        <v>919</v>
      </c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</row>
    <row r="29" spans="1:120" s="117" customFormat="1" ht="12" customHeight="1" x14ac:dyDescent="0.2">
      <c r="A29" s="106">
        <v>40119</v>
      </c>
      <c r="B29" s="107">
        <f t="shared" ref="B29:B39" ca="1" si="1">INT(($E$2-A29)/365)</f>
        <v>10</v>
      </c>
      <c r="C29" s="108" t="s">
        <v>779</v>
      </c>
      <c r="D29" s="109" t="s">
        <v>778</v>
      </c>
      <c r="E29" s="109" t="s">
        <v>789</v>
      </c>
      <c r="H29" s="5">
        <v>22.15</v>
      </c>
      <c r="I29" s="5"/>
      <c r="J29" s="5">
        <v>51.45</v>
      </c>
      <c r="K29" s="8"/>
      <c r="L29" s="5"/>
      <c r="M29" s="8"/>
      <c r="N29" s="8" t="s">
        <v>920</v>
      </c>
      <c r="O29" s="8"/>
      <c r="P29" s="8"/>
      <c r="Q29" s="8"/>
      <c r="R29" s="8"/>
      <c r="S29" s="8"/>
      <c r="T29" s="8"/>
      <c r="U29" s="8"/>
      <c r="V29" s="5">
        <v>59.69</v>
      </c>
      <c r="W29" s="8"/>
      <c r="X29" s="8"/>
      <c r="Y29" s="8"/>
      <c r="Z29" s="8"/>
      <c r="AA29" s="8"/>
      <c r="AB29" s="8"/>
      <c r="AC29" s="8"/>
      <c r="AD29" s="8"/>
      <c r="AE29" s="8"/>
      <c r="AF29" s="87"/>
      <c r="AG29" s="8"/>
      <c r="AH29" s="8"/>
      <c r="AI29" s="110"/>
      <c r="AJ29" s="8">
        <v>29.89</v>
      </c>
      <c r="AK29" s="8"/>
      <c r="AL29" s="8" t="s">
        <v>921</v>
      </c>
      <c r="AM29" s="8" t="s">
        <v>407</v>
      </c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</row>
    <row r="30" spans="1:120" s="117" customFormat="1" ht="12" customHeight="1" x14ac:dyDescent="0.2">
      <c r="A30" s="106">
        <v>40081</v>
      </c>
      <c r="B30" s="107">
        <f t="shared" ca="1" si="1"/>
        <v>10</v>
      </c>
      <c r="C30" s="108" t="s">
        <v>779</v>
      </c>
      <c r="D30" s="109" t="s">
        <v>778</v>
      </c>
      <c r="E30" s="109" t="s">
        <v>790</v>
      </c>
      <c r="H30" s="5"/>
      <c r="I30" s="5"/>
      <c r="J30" s="5">
        <v>42.83</v>
      </c>
      <c r="K30" s="8"/>
      <c r="L30" s="5">
        <v>45.04</v>
      </c>
      <c r="M30" s="8"/>
      <c r="N30" s="8" t="s">
        <v>730</v>
      </c>
      <c r="O30" s="8"/>
      <c r="P30" s="8"/>
      <c r="Q30" s="8"/>
      <c r="R30" s="8"/>
      <c r="S30" s="8"/>
      <c r="T30" s="8"/>
      <c r="U30" s="8"/>
      <c r="V30" s="5">
        <v>52.63</v>
      </c>
      <c r="W30" s="8"/>
      <c r="X30" s="8"/>
      <c r="Y30" s="8"/>
      <c r="Z30" s="8"/>
      <c r="AA30" s="8"/>
      <c r="AB30" s="8">
        <v>29.28</v>
      </c>
      <c r="AC30" s="8"/>
      <c r="AD30" s="8">
        <v>53.52</v>
      </c>
      <c r="AE30" s="8" t="s">
        <v>134</v>
      </c>
      <c r="AF30" s="87"/>
      <c r="AG30" s="8"/>
      <c r="AH30" s="8"/>
      <c r="AI30" s="110"/>
      <c r="AJ30" s="8">
        <v>28.57</v>
      </c>
      <c r="AK30" s="8"/>
      <c r="AL30" s="8" t="s">
        <v>922</v>
      </c>
      <c r="AM30" s="8"/>
      <c r="AN30" s="8"/>
      <c r="AO30" s="8"/>
      <c r="AP30" s="8"/>
      <c r="AQ30" s="8"/>
      <c r="AR30" s="8" t="s">
        <v>923</v>
      </c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</row>
    <row r="31" spans="1:120" s="117" customFormat="1" ht="12" customHeight="1" x14ac:dyDescent="0.2">
      <c r="A31" s="106">
        <v>39966</v>
      </c>
      <c r="B31" s="107">
        <f ca="1">INT(($E$2-A31)/365)</f>
        <v>10</v>
      </c>
      <c r="C31" s="108" t="s">
        <v>781</v>
      </c>
      <c r="D31" s="109" t="s">
        <v>778</v>
      </c>
      <c r="E31" s="109" t="s">
        <v>807</v>
      </c>
      <c r="H31" s="5"/>
      <c r="I31" s="5"/>
      <c r="J31" s="5">
        <v>51.5</v>
      </c>
      <c r="K31" s="8"/>
      <c r="L31" s="5"/>
      <c r="M31" s="8"/>
      <c r="N31" s="8"/>
      <c r="O31" s="8"/>
      <c r="P31" s="8"/>
      <c r="Q31" s="8"/>
      <c r="R31" s="8"/>
      <c r="S31" s="8"/>
      <c r="T31" s="8"/>
      <c r="U31" s="8"/>
      <c r="V31" s="5">
        <v>58.82</v>
      </c>
      <c r="W31" s="8"/>
      <c r="X31" s="8"/>
      <c r="Y31" s="8"/>
      <c r="Z31" s="8"/>
      <c r="AA31" s="8"/>
      <c r="AB31" s="8"/>
      <c r="AC31" s="8"/>
      <c r="AD31" s="8" t="s">
        <v>904</v>
      </c>
      <c r="AE31" s="8"/>
      <c r="AF31" s="87"/>
      <c r="AG31" s="8"/>
      <c r="AH31" s="8"/>
      <c r="AI31" s="110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</row>
    <row r="32" spans="1:120" s="117" customFormat="1" ht="12" customHeight="1" x14ac:dyDescent="0.2">
      <c r="A32" s="106">
        <v>40512</v>
      </c>
      <c r="B32" s="107">
        <f t="shared" ca="1" si="1"/>
        <v>9</v>
      </c>
      <c r="C32" s="108" t="s">
        <v>783</v>
      </c>
      <c r="D32" s="109" t="s">
        <v>778</v>
      </c>
      <c r="E32" s="109" t="s">
        <v>791</v>
      </c>
      <c r="H32" s="5">
        <v>21.82</v>
      </c>
      <c r="I32" s="5"/>
      <c r="J32" s="5">
        <v>51.1</v>
      </c>
      <c r="K32" s="8"/>
      <c r="L32" s="5"/>
      <c r="M32" s="8"/>
      <c r="N32" s="8"/>
      <c r="O32" s="8"/>
      <c r="P32" s="8"/>
      <c r="Q32" s="8"/>
      <c r="R32" s="8"/>
      <c r="S32" s="8"/>
      <c r="T32" s="8">
        <v>26.95</v>
      </c>
      <c r="U32" s="8"/>
      <c r="V32" s="5">
        <v>52.65</v>
      </c>
      <c r="W32" s="8"/>
      <c r="X32" s="8"/>
      <c r="Y32" s="8"/>
      <c r="Z32" s="8"/>
      <c r="AA32" s="8"/>
      <c r="AB32" s="8">
        <v>30.82</v>
      </c>
      <c r="AC32" s="8"/>
      <c r="AD32" s="8" t="s">
        <v>924</v>
      </c>
      <c r="AE32" s="8"/>
      <c r="AF32" s="87"/>
      <c r="AG32" s="8"/>
      <c r="AH32" s="8"/>
      <c r="AI32" s="110"/>
      <c r="AJ32" s="8">
        <v>23.31</v>
      </c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</row>
    <row r="33" spans="1:85" s="117" customFormat="1" ht="12" customHeight="1" x14ac:dyDescent="0.2">
      <c r="A33" s="106">
        <v>40406</v>
      </c>
      <c r="B33" s="107">
        <f t="shared" ca="1" si="1"/>
        <v>9</v>
      </c>
      <c r="C33" s="108" t="s">
        <v>779</v>
      </c>
      <c r="D33" s="109" t="s">
        <v>785</v>
      </c>
      <c r="E33" s="109" t="s">
        <v>792</v>
      </c>
      <c r="H33" s="5">
        <v>19.989999999999998</v>
      </c>
      <c r="I33" s="5"/>
      <c r="J33" s="5"/>
      <c r="K33" s="8"/>
      <c r="L33" s="5"/>
      <c r="M33" s="8"/>
      <c r="N33" s="8"/>
      <c r="O33" s="8"/>
      <c r="P33" s="8"/>
      <c r="Q33" s="8"/>
      <c r="R33" s="8"/>
      <c r="S33" s="8"/>
      <c r="T33" s="8">
        <v>23.1</v>
      </c>
      <c r="U33" s="8"/>
      <c r="V33" s="5"/>
      <c r="W33" s="8"/>
      <c r="X33" s="8"/>
      <c r="Y33" s="8"/>
      <c r="Z33" s="8"/>
      <c r="AA33" s="8"/>
      <c r="AB33" s="8">
        <v>28.36</v>
      </c>
      <c r="AC33" s="8"/>
      <c r="AD33" s="8"/>
      <c r="AE33" s="8"/>
      <c r="AF33" s="87"/>
      <c r="AG33" s="8"/>
      <c r="AH33" s="8"/>
      <c r="AI33" s="110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</row>
    <row r="34" spans="1:85" s="117" customFormat="1" ht="12" customHeight="1" x14ac:dyDescent="0.2">
      <c r="A34" s="106">
        <v>40445</v>
      </c>
      <c r="B34" s="107">
        <f t="shared" ca="1" si="1"/>
        <v>9</v>
      </c>
      <c r="C34" s="108" t="s">
        <v>781</v>
      </c>
      <c r="D34" s="109" t="s">
        <v>778</v>
      </c>
      <c r="E34" s="109" t="s">
        <v>793</v>
      </c>
      <c r="H34" s="5"/>
      <c r="I34" s="5"/>
      <c r="J34" s="5"/>
      <c r="K34" s="8"/>
      <c r="L34" s="5"/>
      <c r="M34" s="8"/>
      <c r="N34" s="8"/>
      <c r="O34" s="8"/>
      <c r="P34" s="8"/>
      <c r="Q34" s="8"/>
      <c r="R34" s="8"/>
      <c r="S34" s="8"/>
      <c r="T34" s="8"/>
      <c r="U34" s="8"/>
      <c r="V34" s="5"/>
      <c r="W34" s="8"/>
      <c r="X34" s="8"/>
      <c r="Y34" s="8"/>
      <c r="Z34" s="8"/>
      <c r="AA34" s="8"/>
      <c r="AB34" s="8"/>
      <c r="AC34" s="8"/>
      <c r="AD34" s="8"/>
      <c r="AE34" s="8"/>
      <c r="AF34" s="87"/>
      <c r="AG34" s="8"/>
      <c r="AH34" s="8"/>
      <c r="AI34" s="110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</row>
    <row r="35" spans="1:85" s="117" customFormat="1" ht="12" customHeight="1" x14ac:dyDescent="0.2">
      <c r="A35" s="106">
        <v>40226</v>
      </c>
      <c r="B35" s="107">
        <f t="shared" ca="1" si="1"/>
        <v>9</v>
      </c>
      <c r="C35" s="108" t="s">
        <v>783</v>
      </c>
      <c r="D35" s="109" t="s">
        <v>778</v>
      </c>
      <c r="E35" s="109" t="s">
        <v>925</v>
      </c>
      <c r="H35" s="5">
        <v>19.82</v>
      </c>
      <c r="I35" s="5"/>
      <c r="J35" s="5">
        <v>51.66</v>
      </c>
      <c r="K35" s="8"/>
      <c r="L35" s="5">
        <v>52</v>
      </c>
      <c r="M35" s="8"/>
      <c r="N35" s="8" t="s">
        <v>926</v>
      </c>
      <c r="O35" s="8"/>
      <c r="P35" s="8"/>
      <c r="Q35" s="8"/>
      <c r="R35" s="8"/>
      <c r="S35" s="8"/>
      <c r="T35" s="8">
        <v>32.75</v>
      </c>
      <c r="U35" s="8"/>
      <c r="V35" s="5">
        <v>58.15</v>
      </c>
      <c r="W35" s="8"/>
      <c r="X35" s="8"/>
      <c r="Y35" s="8"/>
      <c r="Z35" s="8"/>
      <c r="AA35" s="8"/>
      <c r="AB35" s="8"/>
      <c r="AC35" s="8"/>
      <c r="AD35" s="8" t="s">
        <v>927</v>
      </c>
      <c r="AE35" s="8" t="s">
        <v>407</v>
      </c>
      <c r="AF35" s="87"/>
      <c r="AG35" s="8"/>
      <c r="AH35" s="8"/>
      <c r="AI35" s="110"/>
      <c r="AJ35" s="8"/>
      <c r="AK35" s="8"/>
      <c r="AL35" s="8" t="s">
        <v>928</v>
      </c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</row>
    <row r="36" spans="1:85" s="117" customFormat="1" ht="12" customHeight="1" x14ac:dyDescent="0.2">
      <c r="A36" s="106">
        <v>40018</v>
      </c>
      <c r="B36" s="107">
        <f t="shared" ca="1" si="1"/>
        <v>10</v>
      </c>
      <c r="C36" s="108" t="s">
        <v>795</v>
      </c>
      <c r="D36" s="109" t="s">
        <v>778</v>
      </c>
      <c r="E36" s="109" t="s">
        <v>794</v>
      </c>
      <c r="H36" s="5">
        <v>20.92</v>
      </c>
      <c r="I36" s="5"/>
      <c r="J36" s="123">
        <v>38.43</v>
      </c>
      <c r="K36" s="8"/>
      <c r="L36" s="5">
        <v>38.85</v>
      </c>
      <c r="M36" s="8"/>
      <c r="N36" s="68" t="s">
        <v>929</v>
      </c>
      <c r="O36" s="8"/>
      <c r="P36" s="8" t="s">
        <v>719</v>
      </c>
      <c r="Q36" s="8"/>
      <c r="R36" s="8"/>
      <c r="S36" s="8"/>
      <c r="T36" s="8">
        <v>24.5</v>
      </c>
      <c r="U36" s="8"/>
      <c r="V36" s="124">
        <v>47.85</v>
      </c>
      <c r="W36" s="8"/>
      <c r="X36" s="8"/>
      <c r="Y36" s="8"/>
      <c r="Z36" s="8"/>
      <c r="AA36" s="8"/>
      <c r="AB36" s="8">
        <v>38.18</v>
      </c>
      <c r="AC36" s="8"/>
      <c r="AD36" s="8">
        <v>53.3</v>
      </c>
      <c r="AE36" s="8"/>
      <c r="AF36" s="87"/>
      <c r="AG36" s="8"/>
      <c r="AH36" s="8"/>
      <c r="AI36" s="110">
        <v>40018</v>
      </c>
      <c r="AJ36" s="8">
        <v>27.81</v>
      </c>
      <c r="AK36" s="8"/>
      <c r="AL36" s="8">
        <v>56.7</v>
      </c>
      <c r="AM36" s="8" t="s">
        <v>134</v>
      </c>
      <c r="AN36" s="8"/>
      <c r="AO36" s="8"/>
      <c r="AP36" s="8"/>
      <c r="AQ36" s="8"/>
      <c r="AR36" s="8" t="s">
        <v>930</v>
      </c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</row>
    <row r="37" spans="1:85" s="117" customFormat="1" ht="12" customHeight="1" x14ac:dyDescent="0.2">
      <c r="A37" s="106">
        <v>39959</v>
      </c>
      <c r="B37" s="107">
        <f t="shared" ca="1" si="1"/>
        <v>10</v>
      </c>
      <c r="C37" s="108" t="s">
        <v>781</v>
      </c>
      <c r="D37" s="109" t="s">
        <v>778</v>
      </c>
      <c r="E37" s="109" t="s">
        <v>797</v>
      </c>
      <c r="H37" s="5">
        <v>22.91</v>
      </c>
      <c r="I37" s="5"/>
      <c r="J37" s="5" t="s">
        <v>137</v>
      </c>
      <c r="K37" s="8"/>
      <c r="L37" s="5" t="s">
        <v>137</v>
      </c>
      <c r="M37" s="8"/>
      <c r="N37" s="8"/>
      <c r="O37" s="8"/>
      <c r="P37" s="8"/>
      <c r="Q37" s="8"/>
      <c r="R37" s="8"/>
      <c r="S37" s="8"/>
      <c r="T37" s="8">
        <v>28.34</v>
      </c>
      <c r="U37" s="8"/>
      <c r="V37" s="5"/>
      <c r="W37" s="8"/>
      <c r="X37" s="8"/>
      <c r="Y37" s="8"/>
      <c r="Z37" s="8"/>
      <c r="AA37" s="8"/>
      <c r="AB37" s="8">
        <v>32.200000000000003</v>
      </c>
      <c r="AC37" s="8"/>
      <c r="AD37" s="8"/>
      <c r="AE37" s="8"/>
      <c r="AF37" s="87"/>
      <c r="AG37" s="8"/>
      <c r="AH37" s="8"/>
      <c r="AI37" s="110">
        <v>39959</v>
      </c>
      <c r="AJ37" s="8">
        <v>29.34</v>
      </c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</row>
    <row r="38" spans="1:85" s="117" customFormat="1" ht="12" customHeight="1" x14ac:dyDescent="0.2">
      <c r="A38" s="106">
        <v>40249</v>
      </c>
      <c r="B38" s="107">
        <f t="shared" ca="1" si="1"/>
        <v>9</v>
      </c>
      <c r="C38" s="108" t="s">
        <v>795</v>
      </c>
      <c r="D38" s="109" t="s">
        <v>778</v>
      </c>
      <c r="E38" s="109" t="s">
        <v>798</v>
      </c>
      <c r="H38" s="5">
        <v>16.98</v>
      </c>
      <c r="I38" s="5"/>
      <c r="J38" s="123">
        <v>36.090000000000003</v>
      </c>
      <c r="K38" s="8"/>
      <c r="L38" s="5">
        <v>36.520000000000003</v>
      </c>
      <c r="M38" s="8"/>
      <c r="N38" s="68" t="s">
        <v>931</v>
      </c>
      <c r="O38" s="8"/>
      <c r="P38" s="8"/>
      <c r="Q38" s="8"/>
      <c r="R38" s="8"/>
      <c r="S38" s="8"/>
      <c r="T38" s="8">
        <v>22.25</v>
      </c>
      <c r="U38" s="8"/>
      <c r="V38" s="124">
        <v>47.78</v>
      </c>
      <c r="W38" s="8"/>
      <c r="X38" s="8"/>
      <c r="Y38" s="8"/>
      <c r="Z38" s="8"/>
      <c r="AA38" s="8"/>
      <c r="AB38" s="8">
        <v>33.17</v>
      </c>
      <c r="AC38" s="8" t="s">
        <v>407</v>
      </c>
      <c r="AD38" s="8">
        <v>54.87</v>
      </c>
      <c r="AE38" s="8"/>
      <c r="AF38" s="87"/>
      <c r="AG38" s="8"/>
      <c r="AH38" s="8"/>
      <c r="AI38" s="110">
        <v>40249</v>
      </c>
      <c r="AJ38" s="8">
        <v>21.39</v>
      </c>
      <c r="AK38" s="8"/>
      <c r="AL38" s="8">
        <v>52.33</v>
      </c>
      <c r="AM38" s="8"/>
      <c r="AN38" s="8"/>
      <c r="AO38" s="8"/>
      <c r="AP38" s="8"/>
      <c r="AQ38" s="8"/>
      <c r="AR38" s="70" t="s">
        <v>932</v>
      </c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</row>
    <row r="39" spans="1:85" s="117" customFormat="1" ht="12" customHeight="1" x14ac:dyDescent="0.2">
      <c r="A39" s="121">
        <v>40582</v>
      </c>
      <c r="B39" s="107">
        <f t="shared" ca="1" si="1"/>
        <v>8</v>
      </c>
      <c r="C39" s="108" t="s">
        <v>779</v>
      </c>
      <c r="D39" s="109" t="s">
        <v>778</v>
      </c>
      <c r="E39" s="109" t="s">
        <v>799</v>
      </c>
      <c r="H39" s="5">
        <v>18.12</v>
      </c>
      <c r="I39" s="5"/>
      <c r="J39" s="124">
        <v>41.76</v>
      </c>
      <c r="K39" s="8"/>
      <c r="L39" s="5"/>
      <c r="M39" s="8"/>
      <c r="N39" s="8"/>
      <c r="O39" s="8"/>
      <c r="P39" s="8"/>
      <c r="Q39" s="8"/>
      <c r="R39" s="8"/>
      <c r="S39" s="8"/>
      <c r="T39" s="8">
        <v>21.18</v>
      </c>
      <c r="U39" s="8" t="s">
        <v>134</v>
      </c>
      <c r="V39" s="5"/>
      <c r="W39" s="8"/>
      <c r="X39" s="8"/>
      <c r="Y39" s="8"/>
      <c r="Z39" s="8"/>
      <c r="AA39" s="8"/>
      <c r="AB39" s="8">
        <v>26.83</v>
      </c>
      <c r="AC39" s="8"/>
      <c r="AD39" s="8">
        <v>56.94</v>
      </c>
      <c r="AE39" s="8"/>
      <c r="AF39" s="87"/>
      <c r="AG39" s="8"/>
      <c r="AH39" s="8"/>
      <c r="AI39" s="110"/>
      <c r="AJ39" s="8">
        <v>28.12</v>
      </c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</row>
    <row r="40" spans="1:85" ht="12" customHeight="1" x14ac:dyDescent="0.2">
      <c r="B40" s="84"/>
      <c r="C40" s="84"/>
      <c r="D40" s="84"/>
      <c r="E40" s="84"/>
      <c r="F40" s="84"/>
      <c r="G40" s="84"/>
      <c r="H40" s="17">
        <v>25</v>
      </c>
      <c r="I40" s="84"/>
      <c r="J40" s="17" t="s">
        <v>1</v>
      </c>
      <c r="K40" s="84"/>
      <c r="L40" s="17" t="s">
        <v>1</v>
      </c>
      <c r="M40" s="84"/>
      <c r="N40" s="17" t="s">
        <v>2</v>
      </c>
      <c r="O40" s="17"/>
      <c r="P40" s="17" t="s">
        <v>3</v>
      </c>
      <c r="Q40" s="84"/>
      <c r="R40" s="17" t="s">
        <v>9</v>
      </c>
      <c r="S40" s="84"/>
      <c r="T40" s="17" t="s">
        <v>0</v>
      </c>
      <c r="U40" s="84"/>
      <c r="V40" s="17" t="s">
        <v>1</v>
      </c>
      <c r="W40" s="17"/>
      <c r="X40" s="17" t="s">
        <v>2</v>
      </c>
      <c r="Y40" s="84"/>
      <c r="Z40" s="17">
        <v>200</v>
      </c>
      <c r="AA40" s="84"/>
      <c r="AB40" s="17" t="s">
        <v>0</v>
      </c>
      <c r="AC40" s="84"/>
      <c r="AD40" s="17" t="s">
        <v>1</v>
      </c>
      <c r="AE40" s="84"/>
      <c r="AF40" s="17" t="s">
        <v>2</v>
      </c>
      <c r="AG40" s="84"/>
      <c r="AH40" s="17">
        <v>200</v>
      </c>
      <c r="AI40" s="84"/>
      <c r="AJ40" s="17" t="s">
        <v>0</v>
      </c>
      <c r="AK40" s="17"/>
      <c r="AL40" s="17" t="s">
        <v>1</v>
      </c>
      <c r="AM40" s="17"/>
      <c r="AN40" s="17" t="s">
        <v>2</v>
      </c>
      <c r="AO40" s="17"/>
      <c r="AP40" s="17">
        <v>200</v>
      </c>
      <c r="AQ40" s="84"/>
      <c r="AR40" s="17" t="s">
        <v>2</v>
      </c>
      <c r="AS40" s="17"/>
      <c r="AT40" s="17">
        <v>200</v>
      </c>
      <c r="AU40" s="17"/>
      <c r="AV40" s="17"/>
      <c r="AW40" s="17"/>
      <c r="AX40" s="17">
        <v>100</v>
      </c>
      <c r="AY40" s="17"/>
      <c r="AZ40" s="17">
        <v>200</v>
      </c>
      <c r="BA40" s="17"/>
      <c r="BB40" s="17">
        <v>400</v>
      </c>
      <c r="BC40" s="17"/>
      <c r="BD40" s="17">
        <v>100</v>
      </c>
      <c r="BE40" s="17"/>
      <c r="BF40" s="17">
        <v>200</v>
      </c>
      <c r="BG40" s="17"/>
      <c r="BH40" s="17">
        <v>400</v>
      </c>
      <c r="BI40" s="17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</row>
    <row r="41" spans="1:85" ht="12" customHeight="1" x14ac:dyDescent="0.2">
      <c r="B41" s="84"/>
      <c r="C41" s="84"/>
      <c r="D41" s="84"/>
      <c r="E41" s="84"/>
      <c r="F41" s="97"/>
      <c r="G41" s="97"/>
      <c r="H41" s="19" t="s">
        <v>4</v>
      </c>
      <c r="I41" s="84"/>
      <c r="J41" s="19" t="s">
        <v>4</v>
      </c>
      <c r="K41" s="84"/>
      <c r="L41" s="19" t="s">
        <v>4</v>
      </c>
      <c r="M41" s="84"/>
      <c r="N41" s="19" t="s">
        <v>4</v>
      </c>
      <c r="O41" s="19"/>
      <c r="P41" s="19" t="s">
        <v>4</v>
      </c>
      <c r="Q41" s="84"/>
      <c r="R41" s="19" t="s">
        <v>4</v>
      </c>
      <c r="S41" s="84"/>
      <c r="T41" s="19" t="s">
        <v>5</v>
      </c>
      <c r="U41" s="84"/>
      <c r="V41" s="19" t="s">
        <v>5</v>
      </c>
      <c r="W41" s="19"/>
      <c r="X41" s="19" t="s">
        <v>5</v>
      </c>
      <c r="Y41" s="84"/>
      <c r="Z41" s="19" t="s">
        <v>5</v>
      </c>
      <c r="AA41" s="84"/>
      <c r="AB41" s="19" t="s">
        <v>6</v>
      </c>
      <c r="AC41" s="84"/>
      <c r="AD41" s="19" t="s">
        <v>6</v>
      </c>
      <c r="AE41" s="84"/>
      <c r="AF41" s="19" t="s">
        <v>6</v>
      </c>
      <c r="AG41" s="84"/>
      <c r="AH41" s="19" t="s">
        <v>6</v>
      </c>
      <c r="AI41" s="84"/>
      <c r="AJ41" s="19" t="s">
        <v>7</v>
      </c>
      <c r="AK41" s="19"/>
      <c r="AL41" s="19" t="s">
        <v>7</v>
      </c>
      <c r="AM41" s="19"/>
      <c r="AN41" s="19" t="s">
        <v>7</v>
      </c>
      <c r="AO41" s="19"/>
      <c r="AP41" s="19" t="s">
        <v>7</v>
      </c>
      <c r="AQ41" s="84"/>
      <c r="AR41" s="19" t="s">
        <v>8</v>
      </c>
      <c r="AS41" s="19"/>
      <c r="AT41" s="19" t="s">
        <v>8</v>
      </c>
      <c r="AU41" s="19"/>
      <c r="AV41" s="19"/>
      <c r="AW41" s="19"/>
      <c r="AX41" s="44" t="s">
        <v>173</v>
      </c>
      <c r="AY41" s="17"/>
      <c r="AZ41" s="44" t="s">
        <v>173</v>
      </c>
      <c r="BA41" s="17"/>
      <c r="BB41" s="44" t="s">
        <v>173</v>
      </c>
      <c r="BC41" s="19"/>
      <c r="BD41" s="44" t="s">
        <v>174</v>
      </c>
      <c r="BE41" s="17"/>
      <c r="BF41" s="44" t="s">
        <v>174</v>
      </c>
      <c r="BG41" s="19"/>
      <c r="BH41" s="44" t="s">
        <v>174</v>
      </c>
      <c r="BI41" s="19"/>
    </row>
    <row r="42" spans="1:85" ht="12" customHeight="1" x14ac:dyDescent="0.2">
      <c r="E42" s="45" t="s">
        <v>106</v>
      </c>
      <c r="F42" s="45"/>
      <c r="G42" s="45"/>
      <c r="H42" s="46"/>
      <c r="I42" s="46"/>
      <c r="J42" s="50">
        <f>[1]wmsl!$B$23</f>
        <v>33.99</v>
      </c>
      <c r="K42" s="46"/>
      <c r="L42" s="50"/>
      <c r="M42" s="46"/>
      <c r="N42" s="50" t="str">
        <f>[1]wmsl!$B$24</f>
        <v>1:16.29</v>
      </c>
      <c r="O42" s="47"/>
      <c r="P42" s="50" t="str">
        <f>[1]wmsl!$B$25</f>
        <v>2:53.79</v>
      </c>
      <c r="Q42" s="47"/>
      <c r="R42" s="47"/>
      <c r="S42" s="47"/>
      <c r="T42" s="47"/>
      <c r="U42" s="47"/>
      <c r="V42" s="50">
        <f>[1]wmsl!$B$27</f>
        <v>39.99</v>
      </c>
      <c r="W42" s="47"/>
      <c r="X42" s="47"/>
      <c r="Y42" s="47"/>
      <c r="Z42" s="47"/>
      <c r="AA42" s="47"/>
      <c r="AB42" s="47"/>
      <c r="AC42" s="47"/>
      <c r="AD42" s="50">
        <f>[1]wmsl!$B$28</f>
        <v>42.49</v>
      </c>
      <c r="AE42" s="47"/>
      <c r="AF42" s="47"/>
      <c r="AG42" s="47"/>
      <c r="AH42" s="47"/>
      <c r="AJ42" s="47"/>
      <c r="AK42" s="47"/>
      <c r="AL42" s="50">
        <f>[1]wmsl!$B$29</f>
        <v>39.69</v>
      </c>
      <c r="AM42" s="47"/>
      <c r="AN42" s="47"/>
      <c r="AO42" s="47"/>
      <c r="AP42" s="47"/>
      <c r="AQ42" s="46"/>
      <c r="AR42" s="47" t="str">
        <f>[1]wmsl!$B$26</f>
        <v>1:25.59</v>
      </c>
      <c r="AS42" s="46"/>
      <c r="AT42" s="47"/>
      <c r="AU42" s="46"/>
      <c r="AV42" s="47"/>
      <c r="AW42" s="12"/>
      <c r="AX42" s="47"/>
      <c r="AY42" s="46"/>
      <c r="AZ42" s="47"/>
      <c r="BA42" s="46"/>
      <c r="BB42" s="47"/>
      <c r="BC42" s="46"/>
      <c r="BD42" s="47"/>
      <c r="BE42" s="46"/>
      <c r="BF42" s="47"/>
      <c r="BG42" s="47"/>
      <c r="BH42" s="47"/>
      <c r="BI42" s="12"/>
    </row>
    <row r="43" spans="1:85" ht="12" customHeight="1" x14ac:dyDescent="0.2">
      <c r="E43" s="45" t="s">
        <v>109</v>
      </c>
      <c r="F43" s="45"/>
      <c r="G43" s="45"/>
      <c r="H43" s="46"/>
      <c r="I43" s="46"/>
      <c r="J43" s="50">
        <f>'[1]12&amp;U WMSL Records'!$D$19</f>
        <v>25.26</v>
      </c>
      <c r="K43" s="46"/>
      <c r="L43" s="50"/>
      <c r="M43" s="46"/>
      <c r="N43" s="50">
        <f>'[1]12&amp;U WMSL Records'!$D$20</f>
        <v>55.28</v>
      </c>
      <c r="O43" s="46"/>
      <c r="P43" s="50" t="str">
        <f>'[1]12&amp;U WMSL Records'!$D$21</f>
        <v>1:59.69</v>
      </c>
      <c r="Q43" s="46"/>
      <c r="R43" s="46"/>
      <c r="S43" s="46"/>
      <c r="T43" s="46"/>
      <c r="U43" s="46"/>
      <c r="V43" s="50">
        <f>'[1]12&amp;U WMSL Records'!$D$22</f>
        <v>26.88</v>
      </c>
      <c r="W43" s="46"/>
      <c r="X43" s="46"/>
      <c r="Y43" s="46"/>
      <c r="Z43" s="46"/>
      <c r="AA43" s="46"/>
      <c r="AB43" s="46"/>
      <c r="AC43" s="46"/>
      <c r="AD43" s="50">
        <f>'[1]12&amp;U WMSL Records'!$D$23</f>
        <v>31.86</v>
      </c>
      <c r="AE43" s="46"/>
      <c r="AF43" s="46"/>
      <c r="AG43" s="46"/>
      <c r="AH43" s="46"/>
      <c r="AJ43" s="46"/>
      <c r="AK43" s="46"/>
      <c r="AL43" s="50">
        <f>'[1]12&amp;U WMSL Records'!$D$24</f>
        <v>27.84</v>
      </c>
      <c r="AM43" s="46"/>
      <c r="AN43" s="46"/>
      <c r="AO43" s="46"/>
      <c r="AP43" s="46"/>
      <c r="AQ43" s="46"/>
      <c r="AR43" s="47" t="str">
        <f>'[1]12&amp;U WMSL Records'!$D$25</f>
        <v>1:02.36</v>
      </c>
      <c r="AS43" s="46"/>
      <c r="AT43" s="47"/>
      <c r="AU43" s="46"/>
      <c r="AV43" s="47"/>
      <c r="AW43" s="12"/>
      <c r="AX43" s="47"/>
      <c r="AY43" s="46"/>
      <c r="AZ43" s="47" t="str">
        <f>'[1]12&amp;U WMSL Records'!$D$27</f>
        <v>1:56.83</v>
      </c>
      <c r="BA43" s="46"/>
      <c r="BB43" s="47"/>
      <c r="BC43" s="46"/>
      <c r="BD43" s="47"/>
      <c r="BE43" s="46"/>
      <c r="BF43" s="47" t="str">
        <f>'[1]12&amp;U WMSL Records'!$D$26</f>
        <v>1:48.71</v>
      </c>
      <c r="BG43" s="47"/>
      <c r="BH43" s="47"/>
      <c r="BI43" s="12"/>
    </row>
    <row r="44" spans="1:85" ht="12" customHeight="1" x14ac:dyDescent="0.2">
      <c r="E44" s="45" t="s">
        <v>114</v>
      </c>
      <c r="F44" s="45"/>
      <c r="G44" s="45"/>
      <c r="H44" s="46"/>
      <c r="I44" s="46"/>
      <c r="J44" s="50">
        <f>'[1]GHSC Records'!$E$30</f>
        <v>26.19</v>
      </c>
      <c r="K44" s="46"/>
      <c r="L44" s="50"/>
      <c r="M44" s="46"/>
      <c r="N44" s="50">
        <f>'[1]GHSC Records'!$E$31</f>
        <v>57.59</v>
      </c>
      <c r="O44" s="46"/>
      <c r="P44" s="50" t="str">
        <f>'[1]GHSC Records'!$E$32</f>
        <v xml:space="preserve"> 2:05.45</v>
      </c>
      <c r="Q44" s="46"/>
      <c r="R44" s="50" t="str">
        <f>'[1]GHSC Records'!$E$33</f>
        <v xml:space="preserve"> 6:47.53</v>
      </c>
      <c r="S44" s="46"/>
      <c r="T44" s="46"/>
      <c r="U44" s="46"/>
      <c r="V44" s="50">
        <f>'[1]GHSC Records'!$E$34</f>
        <v>30.58</v>
      </c>
      <c r="W44" s="46"/>
      <c r="X44" s="52" t="str">
        <f>'[1]GHSC Records'!$E$35</f>
        <v xml:space="preserve"> 1:06.10</v>
      </c>
      <c r="Y44" s="46"/>
      <c r="Z44" s="46"/>
      <c r="AA44" s="46"/>
      <c r="AB44" s="46"/>
      <c r="AC44" s="46"/>
      <c r="AD44" s="50">
        <f>'[1]GHSC Records'!$E$36</f>
        <v>34.5</v>
      </c>
      <c r="AE44" s="46"/>
      <c r="AF44" s="50" t="str">
        <f>'[1]GHSC Records'!$E$37</f>
        <v xml:space="preserve"> 1:27.31</v>
      </c>
      <c r="AG44" s="46"/>
      <c r="AH44" s="46"/>
      <c r="AJ44" s="46"/>
      <c r="AK44" s="46"/>
      <c r="AL44" s="50">
        <f>'[1]GHSC Records'!$E$38</f>
        <v>30.32</v>
      </c>
      <c r="AM44" s="46"/>
      <c r="AN44" s="50" t="str">
        <f>'[1]GHSC Records'!$E$39</f>
        <v xml:space="preserve"> 1:15.44</v>
      </c>
      <c r="AO44" s="46"/>
      <c r="AP44" s="46"/>
      <c r="AQ44" s="46"/>
      <c r="AR44" s="47" t="str">
        <f>'[1]GHSC Records'!$E$40</f>
        <v>1:09.16</v>
      </c>
      <c r="AS44" s="46"/>
      <c r="AT44" s="47" t="str">
        <f>'[1]GHSC Records'!$E$41</f>
        <v xml:space="preserve"> 2:45.20</v>
      </c>
      <c r="AU44" s="46"/>
      <c r="AV44" s="47"/>
      <c r="AW44" s="12"/>
      <c r="AX44" s="47"/>
      <c r="AY44" s="46"/>
      <c r="AZ44" s="47" t="str">
        <f>'[1]GHSC Records'!$E$43</f>
        <v>2:09.63</v>
      </c>
      <c r="BA44" s="46"/>
      <c r="BB44" s="47"/>
      <c r="BC44" s="46"/>
      <c r="BD44" s="47"/>
      <c r="BE44" s="46"/>
      <c r="BF44" s="119" t="str">
        <f>'[1]GHSC Records'!$E$42</f>
        <v xml:space="preserve"> 1:41.49</v>
      </c>
      <c r="BG44" s="47"/>
      <c r="BH44" s="47"/>
      <c r="BI44" s="12"/>
    </row>
    <row r="45" spans="1:85" ht="12" customHeight="1" x14ac:dyDescent="0.2">
      <c r="E45" s="48" t="s">
        <v>177</v>
      </c>
      <c r="F45" s="45"/>
      <c r="G45" s="45"/>
      <c r="H45" s="49" t="s">
        <v>158</v>
      </c>
      <c r="I45" s="46"/>
      <c r="J45" s="50">
        <f>[1]Combined!$J$31</f>
        <v>29.09</v>
      </c>
      <c r="K45" s="46"/>
      <c r="L45" s="50"/>
      <c r="M45" s="46"/>
      <c r="N45" s="50" t="str">
        <f>[1]Combined!$J$32</f>
        <v>1:05.09</v>
      </c>
      <c r="O45" s="46"/>
      <c r="P45" s="50" t="str">
        <f>[1]Combined!$J$33</f>
        <v>2:24.39</v>
      </c>
      <c r="Q45" s="46"/>
      <c r="R45" s="50" t="str">
        <f>[1]Combined!$J$34</f>
        <v>6:27.99</v>
      </c>
      <c r="S45" s="46"/>
      <c r="T45" s="49" t="s">
        <v>158</v>
      </c>
      <c r="U45" s="46"/>
      <c r="V45" s="50">
        <f>[1]Combined!$J$37</f>
        <v>35.090000000000003</v>
      </c>
      <c r="W45" s="46"/>
      <c r="X45" s="50" t="str">
        <f>[1]Combined!$J$38</f>
        <v>1:16.39</v>
      </c>
      <c r="Y45" s="46"/>
      <c r="Z45" s="50" t="str">
        <f>[1]Combined!$J$39</f>
        <v>2:48.09</v>
      </c>
      <c r="AA45" s="46"/>
      <c r="AB45" s="49" t="s">
        <v>158</v>
      </c>
      <c r="AC45" s="46"/>
      <c r="AD45" s="50">
        <f>[1]Combined!$J$40</f>
        <v>39.99</v>
      </c>
      <c r="AE45" s="46"/>
      <c r="AF45" s="50" t="str">
        <f>[1]Combined!$J$41</f>
        <v>1:27.69</v>
      </c>
      <c r="AG45" s="46"/>
      <c r="AH45" s="50" t="str">
        <f>[1]Combined!$J$42</f>
        <v>3:11.09</v>
      </c>
      <c r="AJ45" s="49" t="s">
        <v>158</v>
      </c>
      <c r="AK45" s="46"/>
      <c r="AL45" s="50">
        <f>[1]Combined!$J$43</f>
        <v>34.19</v>
      </c>
      <c r="AM45" s="46"/>
      <c r="AN45" s="50" t="str">
        <f>[1]Combined!$J$44</f>
        <v>1:22.99</v>
      </c>
      <c r="AO45" s="46"/>
      <c r="AP45" s="50" t="str">
        <f>[1]Combined!$J$45</f>
        <v>3:12.59</v>
      </c>
      <c r="AQ45" s="46"/>
      <c r="AR45" s="50" t="str">
        <f>[1]Combined!$J$46</f>
        <v>1:16.29</v>
      </c>
      <c r="AS45" s="46"/>
      <c r="AT45" s="50" t="str">
        <f>[1]Combined!$J$47</f>
        <v>2:47.59</v>
      </c>
      <c r="AU45" s="46"/>
      <c r="AV45" s="50" t="str">
        <f>[1]Combined!$J$48</f>
        <v>6:19.89</v>
      </c>
      <c r="AW45" s="12"/>
      <c r="AX45" s="50"/>
      <c r="AY45" s="46"/>
      <c r="AZ45" s="50" t="str">
        <f>[1]Combined!$J$50</f>
        <v>2:28.99</v>
      </c>
      <c r="BA45" s="46"/>
      <c r="BB45" s="50"/>
      <c r="BC45" s="46"/>
      <c r="BD45" s="50"/>
      <c r="BE45" s="46"/>
      <c r="BF45" s="50" t="str">
        <f>[1]Combined!$J$49</f>
        <v>2:10.19</v>
      </c>
      <c r="BG45" s="47"/>
      <c r="BH45" s="47"/>
      <c r="BI45" s="12"/>
    </row>
    <row r="46" spans="1:85" ht="12" customHeight="1" x14ac:dyDescent="0.2">
      <c r="E46" s="48" t="s">
        <v>178</v>
      </c>
      <c r="F46" s="45"/>
      <c r="G46" s="45"/>
      <c r="H46" s="49" t="s">
        <v>158</v>
      </c>
      <c r="I46" s="46"/>
      <c r="J46" s="50">
        <f>[1]Combined!$K$31</f>
        <v>27.29</v>
      </c>
      <c r="K46" s="46"/>
      <c r="L46" s="50"/>
      <c r="M46" s="46"/>
      <c r="N46" s="50">
        <f>[1]Combined!$K$32</f>
        <v>59.59</v>
      </c>
      <c r="O46" s="46"/>
      <c r="P46" s="50" t="str">
        <f>[1]Combined!$K$33</f>
        <v xml:space="preserve"> 2:10.69</v>
      </c>
      <c r="Q46" s="46"/>
      <c r="R46" s="50" t="str">
        <f>[1]Combined!$K$34</f>
        <v>5:51.49</v>
      </c>
      <c r="S46" s="46"/>
      <c r="T46" s="49" t="s">
        <v>158</v>
      </c>
      <c r="U46" s="46"/>
      <c r="V46" s="50">
        <f>[1]Combined!$K$37</f>
        <v>31.79</v>
      </c>
      <c r="W46" s="46"/>
      <c r="X46" s="50" t="str">
        <f>[1]Combined!$K$38</f>
        <v xml:space="preserve"> 1:08.09</v>
      </c>
      <c r="Y46" s="46"/>
      <c r="Z46" s="50" t="str">
        <f>[1]Combined!$K$39</f>
        <v xml:space="preserve"> 2:26.79</v>
      </c>
      <c r="AA46" s="46"/>
      <c r="AB46" s="49" t="s">
        <v>158</v>
      </c>
      <c r="AC46" s="46"/>
      <c r="AD46" s="50">
        <f>[1]Combined!$K$40</f>
        <v>35.49</v>
      </c>
      <c r="AE46" s="46"/>
      <c r="AF46" s="50" t="str">
        <f>[1]Combined!$K$41</f>
        <v xml:space="preserve"> 1:17.19</v>
      </c>
      <c r="AG46" s="46"/>
      <c r="AH46" s="50" t="str">
        <f>[1]Combined!$K$42</f>
        <v xml:space="preserve"> 2:48.49</v>
      </c>
      <c r="AJ46" s="49" t="s">
        <v>158</v>
      </c>
      <c r="AK46" s="46"/>
      <c r="AL46" s="50">
        <f>[1]Combined!$K$43</f>
        <v>30.09</v>
      </c>
      <c r="AM46" s="46"/>
      <c r="AN46" s="50" t="str">
        <f>[1]Combined!$K$44</f>
        <v xml:space="preserve"> 1:08.29</v>
      </c>
      <c r="AO46" s="46"/>
      <c r="AP46" s="50" t="str">
        <f>[1]Combined!$K$45</f>
        <v xml:space="preserve"> 2:39.79</v>
      </c>
      <c r="AQ46" s="46"/>
      <c r="AR46" s="50" t="str">
        <f>[1]Combined!$K$46</f>
        <v xml:space="preserve"> 1:08.29</v>
      </c>
      <c r="AS46" s="46"/>
      <c r="AT46" s="50" t="str">
        <f>[1]Combined!$K$47</f>
        <v>2:29.39</v>
      </c>
      <c r="AU46" s="46"/>
      <c r="AV46" s="50" t="str">
        <f>[1]Combined!$K$48</f>
        <v>5:22.49</v>
      </c>
      <c r="AW46" s="12"/>
      <c r="AX46" s="50"/>
      <c r="AY46" s="46"/>
      <c r="AZ46" s="50" t="str">
        <f>[1]Combined!$K$50</f>
        <v>2:08.99</v>
      </c>
      <c r="BA46" s="46"/>
      <c r="BB46" s="50"/>
      <c r="BC46" s="46"/>
      <c r="BD46" s="50"/>
      <c r="BE46" s="46"/>
      <c r="BF46" s="50" t="str">
        <f>[1]Combined!$K$49</f>
        <v>1:52.99</v>
      </c>
      <c r="BG46" s="47"/>
      <c r="BH46" s="47"/>
      <c r="BI46" s="12"/>
    </row>
    <row r="47" spans="1:85" s="117" customFormat="1" ht="12" customHeight="1" x14ac:dyDescent="0.2">
      <c r="A47" s="106">
        <v>39434</v>
      </c>
      <c r="B47" s="107">
        <f ca="1">INT(($E$2-A47)/365)</f>
        <v>12</v>
      </c>
      <c r="C47" s="108" t="s">
        <v>795</v>
      </c>
      <c r="D47" s="109" t="s">
        <v>778</v>
      </c>
      <c r="E47" s="109" t="s">
        <v>800</v>
      </c>
      <c r="H47" s="5"/>
      <c r="I47" s="5"/>
      <c r="J47" s="123">
        <v>33.99</v>
      </c>
      <c r="K47" s="8"/>
      <c r="L47" s="5">
        <v>33.78</v>
      </c>
      <c r="M47" s="8"/>
      <c r="N47" s="8" t="s">
        <v>881</v>
      </c>
      <c r="O47" s="8"/>
      <c r="P47" s="70" t="s">
        <v>882</v>
      </c>
      <c r="Q47" s="8"/>
      <c r="R47" s="8"/>
      <c r="S47" s="8"/>
      <c r="T47" s="8"/>
      <c r="U47" s="8"/>
      <c r="V47" s="124">
        <v>40.46</v>
      </c>
      <c r="W47" s="8"/>
      <c r="X47" s="8" t="s">
        <v>883</v>
      </c>
      <c r="Y47" s="8"/>
      <c r="Z47" s="8"/>
      <c r="AA47" s="8"/>
      <c r="AB47" s="8"/>
      <c r="AC47" s="8"/>
      <c r="AD47" s="8">
        <v>47.45</v>
      </c>
      <c r="AE47" s="8"/>
      <c r="AF47" s="87" t="s">
        <v>884</v>
      </c>
      <c r="AG47" s="8"/>
      <c r="AH47" s="8"/>
      <c r="AI47" s="110"/>
      <c r="AJ47" s="8"/>
      <c r="AK47" s="8"/>
      <c r="AL47" s="8">
        <v>47.61</v>
      </c>
      <c r="AM47" s="8"/>
      <c r="AN47" s="8"/>
      <c r="AO47" s="8"/>
      <c r="AP47" s="8"/>
      <c r="AQ47" s="8"/>
      <c r="AR47" s="68" t="s">
        <v>885</v>
      </c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</row>
    <row r="48" spans="1:85" s="117" customFormat="1" ht="12" customHeight="1" x14ac:dyDescent="0.2">
      <c r="A48" s="106">
        <v>39282</v>
      </c>
      <c r="B48" s="107">
        <f t="shared" ref="B48:B57" ca="1" si="2">INT(($E$2-A48)/365)</f>
        <v>12</v>
      </c>
      <c r="C48" s="108" t="s">
        <v>802</v>
      </c>
      <c r="D48" s="109" t="s">
        <v>778</v>
      </c>
      <c r="E48" s="109" t="s">
        <v>801</v>
      </c>
      <c r="H48" s="5">
        <v>18.64</v>
      </c>
      <c r="I48" s="5"/>
      <c r="J48" s="123">
        <v>29.63</v>
      </c>
      <c r="K48" s="8"/>
      <c r="L48" s="5">
        <v>29.76</v>
      </c>
      <c r="M48" s="8"/>
      <c r="N48" s="68" t="s">
        <v>746</v>
      </c>
      <c r="O48" s="8"/>
      <c r="P48" s="68" t="s">
        <v>886</v>
      </c>
      <c r="Q48" s="8"/>
      <c r="R48" s="8"/>
      <c r="S48" s="8"/>
      <c r="T48" s="8">
        <v>20.6</v>
      </c>
      <c r="U48" s="8"/>
      <c r="V48" s="123">
        <v>34.56</v>
      </c>
      <c r="W48" s="8"/>
      <c r="X48" s="8"/>
      <c r="Y48" s="8"/>
      <c r="Z48" s="8"/>
      <c r="AA48" s="8"/>
      <c r="AB48" s="8">
        <v>29.43</v>
      </c>
      <c r="AC48" s="8"/>
      <c r="AD48" s="8">
        <v>46.89</v>
      </c>
      <c r="AE48" s="8"/>
      <c r="AF48" s="87"/>
      <c r="AG48" s="8"/>
      <c r="AH48" s="8"/>
      <c r="AI48" s="110">
        <v>39282</v>
      </c>
      <c r="AJ48" s="8">
        <v>18.95</v>
      </c>
      <c r="AK48" s="8"/>
      <c r="AL48" s="68">
        <v>33.56</v>
      </c>
      <c r="AM48" s="8"/>
      <c r="AN48" s="8"/>
      <c r="AO48" s="8"/>
      <c r="AP48" s="8"/>
      <c r="AQ48" s="8"/>
      <c r="AR48" s="68" t="s">
        <v>887</v>
      </c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</row>
    <row r="49" spans="1:120" s="117" customFormat="1" ht="12" customHeight="1" x14ac:dyDescent="0.2">
      <c r="A49" s="106">
        <v>39133</v>
      </c>
      <c r="B49" s="107">
        <f t="shared" ca="1" si="2"/>
        <v>12</v>
      </c>
      <c r="C49" s="108" t="s">
        <v>795</v>
      </c>
      <c r="D49" s="109" t="s">
        <v>785</v>
      </c>
      <c r="E49" s="109" t="s">
        <v>803</v>
      </c>
      <c r="H49" s="5"/>
      <c r="I49" s="5"/>
      <c r="J49" s="5">
        <v>35.549999999999997</v>
      </c>
      <c r="K49" s="8"/>
      <c r="L49" s="5">
        <v>39.840000000000003</v>
      </c>
      <c r="M49" s="8"/>
      <c r="N49" s="8" t="s">
        <v>888</v>
      </c>
      <c r="O49" s="8"/>
      <c r="P49" s="8" t="s">
        <v>889</v>
      </c>
      <c r="Q49" s="8"/>
      <c r="R49" s="8"/>
      <c r="S49" s="8"/>
      <c r="T49" s="8"/>
      <c r="U49" s="8"/>
      <c r="V49" s="124">
        <v>40.36</v>
      </c>
      <c r="W49" s="8"/>
      <c r="X49" s="8" t="s">
        <v>891</v>
      </c>
      <c r="Y49" s="8"/>
      <c r="Z49" s="8"/>
      <c r="AA49" s="8"/>
      <c r="AB49" s="8"/>
      <c r="AC49" s="8"/>
      <c r="AD49" s="8" t="s">
        <v>890</v>
      </c>
      <c r="AE49" s="8"/>
      <c r="AF49" s="87"/>
      <c r="AG49" s="8"/>
      <c r="AH49" s="8"/>
      <c r="AI49" s="110">
        <v>39133</v>
      </c>
      <c r="AJ49" s="8"/>
      <c r="AK49" s="8"/>
      <c r="AL49" s="8">
        <v>46.25</v>
      </c>
      <c r="AM49" s="8"/>
      <c r="AN49" s="8"/>
      <c r="AO49" s="8"/>
      <c r="AP49" s="8"/>
      <c r="AQ49" s="8"/>
      <c r="AR49" s="8" t="s">
        <v>664</v>
      </c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</row>
    <row r="50" spans="1:120" s="117" customFormat="1" ht="12" customHeight="1" x14ac:dyDescent="0.2">
      <c r="A50" s="106">
        <v>39559</v>
      </c>
      <c r="B50" s="107">
        <f t="shared" ca="1" si="2"/>
        <v>11</v>
      </c>
      <c r="C50" s="108" t="s">
        <v>795</v>
      </c>
      <c r="D50" s="109" t="s">
        <v>778</v>
      </c>
      <c r="E50" s="109" t="s">
        <v>804</v>
      </c>
      <c r="H50" s="5"/>
      <c r="I50" s="5"/>
      <c r="J50" s="5">
        <v>41.59</v>
      </c>
      <c r="K50" s="8"/>
      <c r="L50" s="5">
        <v>46.12</v>
      </c>
      <c r="M50" s="8"/>
      <c r="N50" s="8" t="s">
        <v>678</v>
      </c>
      <c r="O50" s="8"/>
      <c r="P50" s="8" t="s">
        <v>707</v>
      </c>
      <c r="Q50" s="8"/>
      <c r="R50" s="8"/>
      <c r="S50" s="8"/>
      <c r="T50" s="8"/>
      <c r="U50" s="8"/>
      <c r="V50" s="5">
        <v>49.59</v>
      </c>
      <c r="W50" s="8"/>
      <c r="X50" s="8"/>
      <c r="Y50" s="8"/>
      <c r="Z50" s="8"/>
      <c r="AA50" s="8"/>
      <c r="AB50" s="8"/>
      <c r="AC50" s="8"/>
      <c r="AD50" s="8">
        <v>46.99</v>
      </c>
      <c r="AE50" s="8"/>
      <c r="AF50" s="87" t="s">
        <v>892</v>
      </c>
      <c r="AG50" s="8"/>
      <c r="AH50" s="8"/>
      <c r="AI50" s="110"/>
      <c r="AJ50" s="8"/>
      <c r="AK50" s="8"/>
      <c r="AL50" s="8" t="s">
        <v>708</v>
      </c>
      <c r="AM50" s="8"/>
      <c r="AN50" s="8"/>
      <c r="AO50" s="8"/>
      <c r="AP50" s="8"/>
      <c r="AQ50" s="8"/>
      <c r="AR50" s="8" t="s">
        <v>893</v>
      </c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</row>
    <row r="51" spans="1:120" s="117" customFormat="1" ht="12" customHeight="1" x14ac:dyDescent="0.2">
      <c r="A51" s="106">
        <v>39232</v>
      </c>
      <c r="B51" s="107">
        <f t="shared" ca="1" si="2"/>
        <v>12</v>
      </c>
      <c r="C51" s="108" t="s">
        <v>795</v>
      </c>
      <c r="D51" s="109" t="s">
        <v>778</v>
      </c>
      <c r="E51" s="109" t="s">
        <v>805</v>
      </c>
      <c r="H51" s="5"/>
      <c r="I51" s="5"/>
      <c r="J51" s="5" t="s">
        <v>894</v>
      </c>
      <c r="K51" s="8"/>
      <c r="L51" s="5">
        <v>35.74</v>
      </c>
      <c r="M51" s="8"/>
      <c r="N51" s="8" t="s">
        <v>744</v>
      </c>
      <c r="O51" s="8"/>
      <c r="P51" s="8" t="s">
        <v>709</v>
      </c>
      <c r="Q51" s="8"/>
      <c r="R51" s="8"/>
      <c r="S51" s="8"/>
      <c r="T51" s="8"/>
      <c r="U51" s="8"/>
      <c r="V51" s="123">
        <v>39.79</v>
      </c>
      <c r="W51" s="8"/>
      <c r="X51" s="8" t="s">
        <v>896</v>
      </c>
      <c r="Y51" s="8"/>
      <c r="Z51" s="8"/>
      <c r="AA51" s="8"/>
      <c r="AB51" s="8"/>
      <c r="AC51" s="8"/>
      <c r="AD51" s="8">
        <v>47.97</v>
      </c>
      <c r="AE51" s="8"/>
      <c r="AF51" s="87" t="s">
        <v>895</v>
      </c>
      <c r="AG51" s="8"/>
      <c r="AH51" s="8"/>
      <c r="AI51" s="110">
        <v>39232</v>
      </c>
      <c r="AJ51" s="8"/>
      <c r="AK51" s="8"/>
      <c r="AL51" s="8">
        <v>44.48</v>
      </c>
      <c r="AM51" s="8"/>
      <c r="AN51" s="8"/>
      <c r="AO51" s="8"/>
      <c r="AP51" s="8"/>
      <c r="AQ51" s="8"/>
      <c r="AR51" s="8" t="s">
        <v>897</v>
      </c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</row>
    <row r="52" spans="1:120" s="117" customFormat="1" ht="12" customHeight="1" x14ac:dyDescent="0.2">
      <c r="A52" s="106">
        <v>39553</v>
      </c>
      <c r="B52" s="107">
        <f t="shared" ca="1" si="2"/>
        <v>11</v>
      </c>
      <c r="C52" s="108" t="s">
        <v>795</v>
      </c>
      <c r="D52" s="109" t="s">
        <v>778</v>
      </c>
      <c r="E52" s="109" t="s">
        <v>806</v>
      </c>
      <c r="H52" s="5">
        <v>16.420000000000002</v>
      </c>
      <c r="I52" s="5"/>
      <c r="J52" s="5">
        <v>36.6</v>
      </c>
      <c r="K52" s="8"/>
      <c r="L52" s="5">
        <v>37.04</v>
      </c>
      <c r="M52" s="8"/>
      <c r="N52" s="8" t="s">
        <v>898</v>
      </c>
      <c r="O52" s="8"/>
      <c r="P52" s="8" t="s">
        <v>899</v>
      </c>
      <c r="Q52" s="8"/>
      <c r="R52" s="8"/>
      <c r="S52" s="8"/>
      <c r="T52" s="8">
        <v>25.78</v>
      </c>
      <c r="U52" s="8"/>
      <c r="V52" s="5">
        <v>47.42</v>
      </c>
      <c r="W52" s="8"/>
      <c r="X52" s="8" t="s">
        <v>900</v>
      </c>
      <c r="Y52" s="8"/>
      <c r="Z52" s="8"/>
      <c r="AA52" s="8"/>
      <c r="AB52" s="8">
        <v>26.81</v>
      </c>
      <c r="AC52" s="8"/>
      <c r="AD52" s="8">
        <v>50.93</v>
      </c>
      <c r="AE52" s="8"/>
      <c r="AF52" s="87" t="s">
        <v>901</v>
      </c>
      <c r="AG52" s="8"/>
      <c r="AH52" s="8"/>
      <c r="AI52" s="110">
        <v>39553</v>
      </c>
      <c r="AJ52" s="8">
        <v>21.25</v>
      </c>
      <c r="AK52" s="8"/>
      <c r="AL52" s="8">
        <v>51.87</v>
      </c>
      <c r="AM52" s="8"/>
      <c r="AN52" s="8"/>
      <c r="AO52" s="8"/>
      <c r="AP52" s="8"/>
      <c r="AQ52" s="8"/>
      <c r="AR52" s="8" t="s">
        <v>902</v>
      </c>
      <c r="AS52" s="8" t="s">
        <v>407</v>
      </c>
      <c r="AT52" s="8" t="s">
        <v>903</v>
      </c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</row>
    <row r="53" spans="1:120" s="117" customFormat="1" ht="12" customHeight="1" x14ac:dyDescent="0.2">
      <c r="A53" s="106">
        <v>39129</v>
      </c>
      <c r="B53" s="107">
        <f t="shared" ca="1" si="2"/>
        <v>12</v>
      </c>
      <c r="C53" s="108" t="s">
        <v>779</v>
      </c>
      <c r="D53" s="109" t="s">
        <v>778</v>
      </c>
      <c r="E53" s="109" t="s">
        <v>808</v>
      </c>
      <c r="H53" s="5"/>
      <c r="I53" s="5"/>
      <c r="J53" s="5">
        <v>43.49</v>
      </c>
      <c r="K53" s="8"/>
      <c r="L53" s="5"/>
      <c r="M53" s="8"/>
      <c r="N53" s="8"/>
      <c r="O53" s="8"/>
      <c r="P53" s="8"/>
      <c r="Q53" s="8"/>
      <c r="R53" s="8"/>
      <c r="S53" s="8"/>
      <c r="T53" s="8"/>
      <c r="U53" s="8"/>
      <c r="V53" s="5">
        <v>47.37</v>
      </c>
      <c r="W53" s="8"/>
      <c r="X53" s="8"/>
      <c r="Y53" s="8"/>
      <c r="Z53" s="8"/>
      <c r="AA53" s="8"/>
      <c r="AB53" s="8"/>
      <c r="AC53" s="8"/>
      <c r="AD53" s="8"/>
      <c r="AE53" s="8"/>
      <c r="AF53" s="87"/>
      <c r="AG53" s="8"/>
      <c r="AH53" s="8"/>
      <c r="AI53" s="110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</row>
    <row r="54" spans="1:120" s="117" customFormat="1" ht="12" customHeight="1" x14ac:dyDescent="0.2">
      <c r="A54" s="106">
        <v>39716</v>
      </c>
      <c r="B54" s="107">
        <f t="shared" ca="1" si="2"/>
        <v>11</v>
      </c>
      <c r="C54" s="108" t="s">
        <v>795</v>
      </c>
      <c r="D54" s="109" t="s">
        <v>778</v>
      </c>
      <c r="E54" s="109" t="s">
        <v>809</v>
      </c>
      <c r="H54" s="5"/>
      <c r="I54" s="5"/>
      <c r="J54" s="5">
        <v>39.68</v>
      </c>
      <c r="K54" s="8"/>
      <c r="L54" s="5">
        <v>40.479999999999997</v>
      </c>
      <c r="M54" s="8"/>
      <c r="N54" s="8" t="s">
        <v>905</v>
      </c>
      <c r="O54" s="8"/>
      <c r="P54" s="8" t="s">
        <v>715</v>
      </c>
      <c r="Q54" s="8"/>
      <c r="R54" s="8"/>
      <c r="S54" s="8"/>
      <c r="T54" s="8"/>
      <c r="U54" s="8"/>
      <c r="V54" s="5">
        <v>46.33</v>
      </c>
      <c r="W54" s="8"/>
      <c r="X54" s="8"/>
      <c r="Y54" s="8"/>
      <c r="Z54" s="8"/>
      <c r="AA54" s="8"/>
      <c r="AB54" s="8"/>
      <c r="AC54" s="8"/>
      <c r="AD54" s="8">
        <v>49.94</v>
      </c>
      <c r="AE54" s="8"/>
      <c r="AF54" s="87"/>
      <c r="AG54" s="8"/>
      <c r="AH54" s="8"/>
      <c r="AI54" s="110"/>
      <c r="AJ54" s="8"/>
      <c r="AK54" s="8"/>
      <c r="AL54" s="8">
        <v>47.86</v>
      </c>
      <c r="AM54" s="8"/>
      <c r="AN54" s="8"/>
      <c r="AO54" s="8"/>
      <c r="AP54" s="8"/>
      <c r="AQ54" s="8"/>
      <c r="AR54" s="8" t="s">
        <v>906</v>
      </c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</row>
    <row r="55" spans="1:120" s="117" customFormat="1" ht="12" customHeight="1" x14ac:dyDescent="0.2">
      <c r="A55" s="121">
        <v>39849</v>
      </c>
      <c r="B55" s="107">
        <f ca="1">INT(($E$2-A55)/365)</f>
        <v>10</v>
      </c>
      <c r="C55" s="108" t="s">
        <v>795</v>
      </c>
      <c r="D55" s="109" t="s">
        <v>778</v>
      </c>
      <c r="E55" s="109" t="s">
        <v>796</v>
      </c>
      <c r="H55" s="5">
        <v>18.43</v>
      </c>
      <c r="I55" s="5"/>
      <c r="J55" s="5">
        <v>36.090000000000003</v>
      </c>
      <c r="K55" s="8"/>
      <c r="L55" s="5">
        <v>34.299999999999997</v>
      </c>
      <c r="M55" s="8"/>
      <c r="N55" s="8" t="s">
        <v>754</v>
      </c>
      <c r="O55" s="8"/>
      <c r="P55" s="8" t="s">
        <v>674</v>
      </c>
      <c r="Q55" s="8"/>
      <c r="R55" s="8"/>
      <c r="S55" s="8"/>
      <c r="T55" s="8">
        <v>23.5</v>
      </c>
      <c r="U55" s="8"/>
      <c r="V55" s="5">
        <v>45.1</v>
      </c>
      <c r="W55" s="8"/>
      <c r="X55" s="8"/>
      <c r="Y55" s="8"/>
      <c r="Z55" s="8"/>
      <c r="AA55" s="8"/>
      <c r="AB55" s="8">
        <v>24.61</v>
      </c>
      <c r="AC55" s="8"/>
      <c r="AD55" s="8">
        <v>52.23</v>
      </c>
      <c r="AE55" s="8"/>
      <c r="AF55" s="87"/>
      <c r="AG55" s="8"/>
      <c r="AH55" s="8"/>
      <c r="AI55" s="110">
        <v>39849</v>
      </c>
      <c r="AJ55" s="8">
        <v>20.010000000000002</v>
      </c>
      <c r="AK55" s="8"/>
      <c r="AL55" s="8">
        <v>46.19</v>
      </c>
      <c r="AM55" s="8"/>
      <c r="AN55" s="8"/>
      <c r="AO55" s="8"/>
      <c r="AP55" s="8"/>
      <c r="AQ55" s="8"/>
      <c r="AR55" s="8" t="s">
        <v>753</v>
      </c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</row>
    <row r="56" spans="1:120" s="117" customFormat="1" ht="12" customHeight="1" x14ac:dyDescent="0.2">
      <c r="A56" s="106">
        <v>39212</v>
      </c>
      <c r="B56" s="107">
        <f t="shared" ca="1" si="2"/>
        <v>12</v>
      </c>
      <c r="C56" s="108" t="s">
        <v>802</v>
      </c>
      <c r="D56" s="109" t="s">
        <v>778</v>
      </c>
      <c r="E56" s="109" t="s">
        <v>810</v>
      </c>
      <c r="H56" s="5">
        <v>15.63</v>
      </c>
      <c r="I56" s="5"/>
      <c r="J56" s="123">
        <v>31.36</v>
      </c>
      <c r="K56" s="8">
        <v>34.32</v>
      </c>
      <c r="L56" s="5">
        <v>30.49</v>
      </c>
      <c r="M56" s="8"/>
      <c r="N56" s="68" t="s">
        <v>908</v>
      </c>
      <c r="O56" s="8"/>
      <c r="P56" s="68" t="s">
        <v>907</v>
      </c>
      <c r="Q56" s="8"/>
      <c r="R56" s="8"/>
      <c r="S56" s="8"/>
      <c r="T56" s="8"/>
      <c r="U56" s="8"/>
      <c r="V56" s="123">
        <v>34.770000000000003</v>
      </c>
      <c r="W56" s="8"/>
      <c r="X56" s="8" t="s">
        <v>912</v>
      </c>
      <c r="Y56" s="8"/>
      <c r="Z56" s="8"/>
      <c r="AA56" s="8"/>
      <c r="AB56" s="8"/>
      <c r="AC56" s="8"/>
      <c r="AD56" s="8">
        <v>45.69</v>
      </c>
      <c r="AE56" s="8"/>
      <c r="AF56" s="87"/>
      <c r="AG56" s="8"/>
      <c r="AH56" s="8"/>
      <c r="AI56" s="110">
        <v>39212</v>
      </c>
      <c r="AJ56" s="8"/>
      <c r="AK56" s="8"/>
      <c r="AL56" s="68">
        <v>32.6</v>
      </c>
      <c r="AM56" s="8"/>
      <c r="AN56" s="8" t="s">
        <v>911</v>
      </c>
      <c r="AO56" s="8"/>
      <c r="AP56" s="8"/>
      <c r="AQ56" s="8"/>
      <c r="AR56" s="68" t="s">
        <v>909</v>
      </c>
      <c r="AS56" s="8"/>
      <c r="AT56" s="8" t="s">
        <v>910</v>
      </c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</row>
    <row r="57" spans="1:120" s="117" customFormat="1" ht="12" customHeight="1" x14ac:dyDescent="0.2">
      <c r="A57" s="106">
        <v>39184</v>
      </c>
      <c r="B57" s="107">
        <f t="shared" ca="1" si="2"/>
        <v>12</v>
      </c>
      <c r="C57" s="108" t="s">
        <v>795</v>
      </c>
      <c r="D57" s="109" t="s">
        <v>778</v>
      </c>
      <c r="E57" s="109" t="s">
        <v>811</v>
      </c>
      <c r="H57" s="5"/>
      <c r="I57" s="5"/>
      <c r="J57" s="123">
        <v>31.36</v>
      </c>
      <c r="K57" s="8"/>
      <c r="L57" s="5">
        <v>32</v>
      </c>
      <c r="M57" s="8"/>
      <c r="N57" s="68" t="s">
        <v>913</v>
      </c>
      <c r="O57" s="8"/>
      <c r="P57" s="70" t="s">
        <v>662</v>
      </c>
      <c r="Q57" s="8"/>
      <c r="R57" s="8"/>
      <c r="S57" s="8"/>
      <c r="T57" s="8"/>
      <c r="U57" s="8"/>
      <c r="V57" s="123">
        <v>39.43</v>
      </c>
      <c r="W57" s="8"/>
      <c r="X57" s="8"/>
      <c r="Y57" s="8"/>
      <c r="Z57" s="8"/>
      <c r="AA57" s="8"/>
      <c r="AB57" s="8"/>
      <c r="AC57" s="8"/>
      <c r="AD57" s="68">
        <v>40.299999999999997</v>
      </c>
      <c r="AE57" s="8"/>
      <c r="AF57" s="87" t="s">
        <v>915</v>
      </c>
      <c r="AG57" s="8"/>
      <c r="AH57" s="8"/>
      <c r="AI57" s="110">
        <v>39184</v>
      </c>
      <c r="AJ57" s="8"/>
      <c r="AK57" s="8"/>
      <c r="AL57" s="68">
        <v>34.840000000000003</v>
      </c>
      <c r="AM57" s="8"/>
      <c r="AN57" s="8"/>
      <c r="AO57" s="8"/>
      <c r="AP57" s="8"/>
      <c r="AQ57" s="8"/>
      <c r="AR57" s="68" t="s">
        <v>914</v>
      </c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</row>
    <row r="58" spans="1:120" ht="13.5" customHeight="1" x14ac:dyDescent="0.2">
      <c r="B58" s="84"/>
      <c r="C58" s="84"/>
      <c r="D58" s="84"/>
      <c r="E58" s="84"/>
      <c r="F58" s="84"/>
      <c r="G58" s="84"/>
      <c r="H58" s="17">
        <v>25</v>
      </c>
      <c r="I58" s="84"/>
      <c r="J58" s="17" t="s">
        <v>1</v>
      </c>
      <c r="K58" s="84"/>
      <c r="L58" s="17" t="s">
        <v>1</v>
      </c>
      <c r="M58" s="84"/>
      <c r="N58" s="17" t="s">
        <v>2</v>
      </c>
      <c r="O58" s="17"/>
      <c r="P58" s="17" t="s">
        <v>3</v>
      </c>
      <c r="Q58" s="84"/>
      <c r="R58" s="17" t="s">
        <v>9</v>
      </c>
      <c r="S58" s="84"/>
      <c r="T58" s="17" t="s">
        <v>0</v>
      </c>
      <c r="U58" s="84"/>
      <c r="V58" s="17" t="s">
        <v>1</v>
      </c>
      <c r="W58" s="17"/>
      <c r="X58" s="17" t="s">
        <v>2</v>
      </c>
      <c r="Y58" s="84"/>
      <c r="Z58" s="17">
        <v>200</v>
      </c>
      <c r="AA58" s="84"/>
      <c r="AB58" s="17" t="s">
        <v>0</v>
      </c>
      <c r="AC58" s="84"/>
      <c r="AD58" s="17" t="s">
        <v>1</v>
      </c>
      <c r="AE58" s="84"/>
      <c r="AF58" s="17" t="s">
        <v>2</v>
      </c>
      <c r="AG58" s="84"/>
      <c r="AH58" s="17">
        <v>200</v>
      </c>
      <c r="AI58" s="84"/>
      <c r="AJ58" s="17" t="s">
        <v>0</v>
      </c>
      <c r="AK58" s="17"/>
      <c r="AL58" s="17" t="s">
        <v>1</v>
      </c>
      <c r="AM58" s="17"/>
      <c r="AN58" s="17" t="s">
        <v>2</v>
      </c>
      <c r="AO58" s="17"/>
      <c r="AP58" s="17">
        <v>200</v>
      </c>
      <c r="AQ58" s="84"/>
      <c r="AR58" s="17" t="s">
        <v>2</v>
      </c>
      <c r="AS58" s="17"/>
      <c r="AT58" s="17">
        <v>200</v>
      </c>
      <c r="AU58" s="17"/>
      <c r="AV58" s="17">
        <v>400</v>
      </c>
      <c r="AW58" s="17"/>
      <c r="AX58" s="17">
        <v>100</v>
      </c>
      <c r="AY58" s="17"/>
      <c r="AZ58" s="17">
        <v>200</v>
      </c>
      <c r="BA58" s="17"/>
      <c r="BB58" s="17">
        <v>400</v>
      </c>
      <c r="BC58" s="17"/>
      <c r="BD58" s="17">
        <v>100</v>
      </c>
      <c r="BE58" s="17"/>
      <c r="BF58" s="17">
        <v>200</v>
      </c>
      <c r="BG58" s="17"/>
      <c r="BH58" s="17">
        <v>400</v>
      </c>
      <c r="BI58" s="17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/>
      <c r="DJ58" s="84"/>
      <c r="DK58" s="84"/>
      <c r="DL58" s="84"/>
      <c r="DM58" s="84"/>
      <c r="DN58" s="84"/>
      <c r="DO58" s="84"/>
      <c r="DP58" s="84"/>
    </row>
    <row r="59" spans="1:120" ht="13.5" customHeight="1" x14ac:dyDescent="0.2">
      <c r="B59" s="84"/>
      <c r="C59" s="84"/>
      <c r="D59" s="84"/>
      <c r="E59" s="84"/>
      <c r="F59" s="97"/>
      <c r="G59" s="97"/>
      <c r="H59" s="19" t="s">
        <v>4</v>
      </c>
      <c r="I59" s="84"/>
      <c r="J59" s="19" t="s">
        <v>4</v>
      </c>
      <c r="K59" s="84"/>
      <c r="L59" s="19" t="s">
        <v>4</v>
      </c>
      <c r="M59" s="84"/>
      <c r="N59" s="19" t="s">
        <v>4</v>
      </c>
      <c r="O59" s="19"/>
      <c r="P59" s="19" t="s">
        <v>4</v>
      </c>
      <c r="Q59" s="84"/>
      <c r="R59" s="19" t="s">
        <v>4</v>
      </c>
      <c r="S59" s="84"/>
      <c r="T59" s="19" t="s">
        <v>5</v>
      </c>
      <c r="U59" s="84"/>
      <c r="V59" s="19" t="s">
        <v>5</v>
      </c>
      <c r="W59" s="19"/>
      <c r="X59" s="19" t="s">
        <v>5</v>
      </c>
      <c r="Y59" s="84"/>
      <c r="Z59" s="19" t="s">
        <v>5</v>
      </c>
      <c r="AA59" s="84"/>
      <c r="AB59" s="19" t="s">
        <v>6</v>
      </c>
      <c r="AC59" s="84"/>
      <c r="AD59" s="19" t="s">
        <v>6</v>
      </c>
      <c r="AE59" s="84"/>
      <c r="AF59" s="19" t="s">
        <v>6</v>
      </c>
      <c r="AG59" s="84"/>
      <c r="AH59" s="19" t="s">
        <v>6</v>
      </c>
      <c r="AI59" s="84"/>
      <c r="AJ59" s="19" t="s">
        <v>7</v>
      </c>
      <c r="AK59" s="19"/>
      <c r="AL59" s="19" t="s">
        <v>7</v>
      </c>
      <c r="AM59" s="19"/>
      <c r="AN59" s="19" t="s">
        <v>7</v>
      </c>
      <c r="AO59" s="19"/>
      <c r="AP59" s="19" t="s">
        <v>7</v>
      </c>
      <c r="AQ59" s="84"/>
      <c r="AR59" s="19" t="s">
        <v>8</v>
      </c>
      <c r="AS59" s="19"/>
      <c r="AT59" s="19" t="s">
        <v>8</v>
      </c>
      <c r="AU59" s="19"/>
      <c r="AV59" s="19" t="s">
        <v>8</v>
      </c>
      <c r="AW59" s="19"/>
      <c r="AX59" s="44" t="s">
        <v>173</v>
      </c>
      <c r="AY59" s="17"/>
      <c r="AZ59" s="44" t="s">
        <v>173</v>
      </c>
      <c r="BA59" s="17"/>
      <c r="BB59" s="44" t="s">
        <v>173</v>
      </c>
      <c r="BC59" s="19"/>
      <c r="BD59" s="44" t="s">
        <v>174</v>
      </c>
      <c r="BE59" s="17"/>
      <c r="BF59" s="44" t="s">
        <v>174</v>
      </c>
      <c r="BG59" s="19"/>
      <c r="BH59" s="44" t="s">
        <v>174</v>
      </c>
      <c r="BI59" s="19"/>
    </row>
    <row r="60" spans="1:120" ht="13.5" customHeight="1" x14ac:dyDescent="0.2">
      <c r="E60" s="45" t="s">
        <v>110</v>
      </c>
      <c r="F60" s="45"/>
      <c r="G60" s="45"/>
      <c r="H60" s="46"/>
      <c r="I60" s="46"/>
      <c r="J60" s="50">
        <f>'[1]13&amp;Up WMSL Records'!$D$3</f>
        <v>24.19</v>
      </c>
      <c r="K60" s="46"/>
      <c r="L60" s="50"/>
      <c r="M60" s="46"/>
      <c r="N60" s="50">
        <f>'[1]13&amp;Up WMSL Records'!$D$4</f>
        <v>53.01</v>
      </c>
      <c r="O60" s="46"/>
      <c r="P60" s="50" t="str">
        <f>'[1]13&amp;Up WMSL Records'!$D$5</f>
        <v>1:54.23</v>
      </c>
      <c r="Q60" s="46"/>
      <c r="R60" s="50"/>
      <c r="S60" s="46"/>
      <c r="T60" s="46"/>
      <c r="U60" s="46"/>
      <c r="V60" s="46"/>
      <c r="W60" s="46"/>
      <c r="X60" s="50">
        <f>'[1]13&amp;Up WMSL Records'!$D$6</f>
        <v>56.23</v>
      </c>
      <c r="Y60" s="46"/>
      <c r="Z60" s="46"/>
      <c r="AA60" s="46"/>
      <c r="AB60" s="46"/>
      <c r="AC60" s="46"/>
      <c r="AD60" s="46"/>
      <c r="AE60" s="46"/>
      <c r="AF60" s="46" t="str">
        <f>'[1]13&amp;Up WMSL Records'!$D$7</f>
        <v>1:05.73</v>
      </c>
      <c r="AG60" s="46"/>
      <c r="AH60" s="46"/>
      <c r="AJ60" s="46"/>
      <c r="AK60" s="46"/>
      <c r="AL60" s="50">
        <f>'[1]13&amp;Up WMSL Records'!$D$8</f>
        <v>26.4</v>
      </c>
      <c r="AM60" s="46"/>
      <c r="AN60" s="46"/>
      <c r="AO60" s="46"/>
      <c r="AP60" s="46"/>
      <c r="AQ60" s="46"/>
      <c r="AR60" s="47" t="str">
        <f>'[1]13&amp;Up WMSL Records'!$D$9</f>
        <v>1:00.22</v>
      </c>
      <c r="AS60" s="46"/>
      <c r="AT60" s="47"/>
      <c r="AU60" s="46"/>
      <c r="AV60" s="47"/>
      <c r="AW60" s="12"/>
      <c r="AX60" s="47"/>
      <c r="AY60" s="46"/>
      <c r="AZ60" s="47" t="str">
        <f>'[1]13&amp;Up WMSL Records'!$D$11</f>
        <v>1:51.30</v>
      </c>
      <c r="BA60" s="46"/>
      <c r="BB60" s="47"/>
      <c r="BC60" s="46"/>
      <c r="BD60" s="47"/>
      <c r="BE60" s="46"/>
      <c r="BF60" s="47" t="str">
        <f>'[1]13&amp;Up WMSL Records'!$D$10</f>
        <v>1:42.69</v>
      </c>
      <c r="BG60" s="50"/>
      <c r="BH60" s="50"/>
      <c r="BI60" s="12"/>
    </row>
    <row r="61" spans="1:120" ht="13.5" customHeight="1" x14ac:dyDescent="0.2">
      <c r="E61" s="45" t="s">
        <v>115</v>
      </c>
      <c r="F61" s="45"/>
      <c r="G61" s="45"/>
      <c r="H61" s="46"/>
      <c r="I61" s="46"/>
      <c r="J61" s="50">
        <f>'[1]GHSC Records'!$E$45</f>
        <v>26.05</v>
      </c>
      <c r="K61" s="46"/>
      <c r="L61" s="50"/>
      <c r="M61" s="46"/>
      <c r="N61" s="50">
        <f>'[1]GHSC Records'!$E$46</f>
        <v>57.21</v>
      </c>
      <c r="O61" s="46"/>
      <c r="P61" s="50" t="str">
        <f>'[1]GHSC Records'!$E$47</f>
        <v>2:04.01</v>
      </c>
      <c r="Q61" s="46"/>
      <c r="R61" s="50" t="str">
        <f>'[1]GHSC Records'!$E$48</f>
        <v xml:space="preserve"> 5:48.42</v>
      </c>
      <c r="S61" s="46"/>
      <c r="T61" s="46"/>
      <c r="U61" s="46"/>
      <c r="V61" s="46"/>
      <c r="W61" s="46"/>
      <c r="X61" s="46" t="str">
        <f>'[1]GHSC Records'!$E$52</f>
        <v>1:02.50</v>
      </c>
      <c r="Y61" s="46"/>
      <c r="Z61" s="46" t="str">
        <f>'[1]GHSC Records'!$E$53</f>
        <v xml:space="preserve"> 2:18.61</v>
      </c>
      <c r="AA61" s="46"/>
      <c r="AB61" s="46"/>
      <c r="AC61" s="46"/>
      <c r="AD61" s="46"/>
      <c r="AE61" s="46"/>
      <c r="AF61" s="46" t="str">
        <f>'[1]GHSC Records'!$E$55</f>
        <v>1:13.00</v>
      </c>
      <c r="AG61" s="46"/>
      <c r="AH61" s="46"/>
      <c r="AJ61" s="46"/>
      <c r="AK61" s="46"/>
      <c r="AL61" s="50">
        <f>'[1]GHSC Records'!$E$57</f>
        <v>28.21</v>
      </c>
      <c r="AM61" s="46"/>
      <c r="AN61" s="50" t="str">
        <f>'[1]GHSC Records'!$E$58</f>
        <v xml:space="preserve"> 1:10.29</v>
      </c>
      <c r="AO61" s="46"/>
      <c r="AP61" s="46"/>
      <c r="AQ61" s="46"/>
      <c r="AR61" s="47" t="str">
        <f>'[1]GHSC Records'!$E$60</f>
        <v>1:04.90</v>
      </c>
      <c r="AS61" s="46"/>
      <c r="AT61" s="47" t="str">
        <f>'[1]GHSC Records'!$E$61</f>
        <v xml:space="preserve"> 2:30.03</v>
      </c>
      <c r="AU61" s="46"/>
      <c r="AV61" s="47"/>
      <c r="AW61" s="12"/>
      <c r="AX61" s="47"/>
      <c r="AY61" s="46"/>
      <c r="AZ61" s="47" t="str">
        <f>'[1]GHSC Records'!$E$64</f>
        <v xml:space="preserve"> 2:05.30</v>
      </c>
      <c r="BA61" s="46"/>
      <c r="BB61" s="47"/>
      <c r="BC61" s="46"/>
      <c r="BD61" s="47"/>
      <c r="BE61" s="46"/>
      <c r="BF61" s="47" t="str">
        <f>'[1]GHSC Records'!$E$63</f>
        <v>1:48.42</v>
      </c>
      <c r="BG61" s="50"/>
      <c r="BH61" s="50"/>
      <c r="BI61" s="12"/>
    </row>
    <row r="62" spans="1:120" ht="13.5" customHeight="1" x14ac:dyDescent="0.2">
      <c r="E62" s="48" t="s">
        <v>179</v>
      </c>
      <c r="F62" s="45"/>
      <c r="G62" s="45"/>
      <c r="H62" s="49" t="s">
        <v>158</v>
      </c>
      <c r="I62" s="46"/>
      <c r="J62" s="50">
        <f>[1]Combined!$J$55</f>
        <v>27.29</v>
      </c>
      <c r="K62" s="46"/>
      <c r="L62" s="50"/>
      <c r="M62" s="46"/>
      <c r="N62" s="50">
        <f>[1]Combined!$J$56</f>
        <v>58.59</v>
      </c>
      <c r="O62" s="46"/>
      <c r="P62" s="50" t="str">
        <f>[1]Combined!$J$57</f>
        <v>2:10.79</v>
      </c>
      <c r="Q62" s="46"/>
      <c r="R62" s="50" t="str">
        <f>[1]Combined!$J$58</f>
        <v>5:47.39</v>
      </c>
      <c r="S62" s="46"/>
      <c r="T62" s="49" t="s">
        <v>158</v>
      </c>
      <c r="U62" s="46"/>
      <c r="V62" s="46"/>
      <c r="W62" s="46"/>
      <c r="X62" s="50" t="str">
        <f>[1]Combined!$J$62</f>
        <v>2:27.89</v>
      </c>
      <c r="Y62" s="46"/>
      <c r="Z62" s="50" t="str">
        <f>[1]Combined!$J$63</f>
        <v>1:18.89</v>
      </c>
      <c r="AA62" s="46"/>
      <c r="AB62" s="49" t="s">
        <v>158</v>
      </c>
      <c r="AC62" s="46"/>
      <c r="AD62" s="46"/>
      <c r="AE62" s="46"/>
      <c r="AF62" s="50" t="str">
        <f>[1]Combined!$J$65</f>
        <v>1:08.89</v>
      </c>
      <c r="AG62" s="46"/>
      <c r="AH62" s="50" t="str">
        <f>[1]Combined!$J$66</f>
        <v>2:46.19</v>
      </c>
      <c r="AJ62" s="49" t="s">
        <v>158</v>
      </c>
      <c r="AK62" s="46"/>
      <c r="AL62" s="46"/>
      <c r="AM62" s="46"/>
      <c r="AN62" s="50" t="str">
        <f>[1]Combined!$J$68</f>
        <v>5:26.89</v>
      </c>
      <c r="AO62" s="46"/>
      <c r="AP62" s="50">
        <f>[1]Combined!$J$69</f>
        <v>0</v>
      </c>
      <c r="AQ62" s="46"/>
      <c r="AR62" s="47"/>
      <c r="AS62" s="46"/>
      <c r="AT62" s="50">
        <f>[1]Combined!$J$71</f>
        <v>0</v>
      </c>
      <c r="AU62" s="46"/>
      <c r="AV62" s="50">
        <f>[1]Combined!$J$72</f>
        <v>0</v>
      </c>
      <c r="AW62" s="12"/>
      <c r="AX62" s="50"/>
      <c r="AY62" s="46"/>
      <c r="AZ62" s="50"/>
      <c r="BA62" s="46"/>
      <c r="BB62" s="50"/>
      <c r="BC62" s="46"/>
      <c r="BD62" s="50"/>
      <c r="BE62" s="46"/>
      <c r="BF62" s="50"/>
      <c r="BG62" s="50"/>
      <c r="BH62" s="50"/>
      <c r="BI62" s="12"/>
    </row>
    <row r="63" spans="1:120" s="16" customFormat="1" ht="13.5" customHeight="1" x14ac:dyDescent="0.2">
      <c r="A63" s="61"/>
      <c r="B63" s="15"/>
      <c r="C63" s="15"/>
      <c r="D63" s="15"/>
      <c r="E63" s="48" t="s">
        <v>180</v>
      </c>
      <c r="F63" s="45"/>
      <c r="G63" s="45"/>
      <c r="H63" s="49" t="s">
        <v>158</v>
      </c>
      <c r="I63" s="46"/>
      <c r="J63" s="50">
        <f>[1]Combined!$K$55</f>
        <v>26.09</v>
      </c>
      <c r="K63" s="46"/>
      <c r="L63" s="50"/>
      <c r="M63" s="46"/>
      <c r="N63" s="50">
        <f>[1]Combined!$K$56</f>
        <v>56.59</v>
      </c>
      <c r="O63" s="46"/>
      <c r="P63" s="50" t="str">
        <f>[1]Combined!$K$57</f>
        <v xml:space="preserve"> 2:01.69</v>
      </c>
      <c r="Q63" s="46"/>
      <c r="R63" s="50" t="str">
        <f>[1]Combined!$K$58</f>
        <v xml:space="preserve"> 5:25.19</v>
      </c>
      <c r="S63" s="46"/>
      <c r="T63" s="49" t="s">
        <v>158</v>
      </c>
      <c r="U63" s="46"/>
      <c r="V63" s="50"/>
      <c r="W63" s="46"/>
      <c r="X63" s="50" t="str">
        <f>[1]Combined!$K$62</f>
        <v xml:space="preserve"> 2:16.59</v>
      </c>
      <c r="Y63" s="46"/>
      <c r="Z63" s="50" t="str">
        <f>[1]Combined!$K$63</f>
        <v xml:space="preserve"> 1:12.09</v>
      </c>
      <c r="AA63" s="46"/>
      <c r="AB63" s="49" t="s">
        <v>158</v>
      </c>
      <c r="AC63" s="46"/>
      <c r="AD63" s="50"/>
      <c r="AE63" s="46"/>
      <c r="AF63" s="50" t="str">
        <f>[1]Combined!$K$65</f>
        <v xml:space="preserve"> 1:02.99</v>
      </c>
      <c r="AG63" s="46"/>
      <c r="AH63" s="50" t="str">
        <f>[1]Combined!$K$66</f>
        <v xml:space="preserve"> 2:23.19</v>
      </c>
      <c r="AI63" s="15"/>
      <c r="AJ63" s="49" t="s">
        <v>158</v>
      </c>
      <c r="AK63" s="46"/>
      <c r="AL63" s="50"/>
      <c r="AM63" s="46"/>
      <c r="AN63" s="50" t="str">
        <f>[1]Combined!$K$68</f>
        <v xml:space="preserve"> 4:54.99</v>
      </c>
      <c r="AO63" s="46"/>
      <c r="AP63" s="50" t="str">
        <f>[1]Combined!$K$69</f>
        <v xml:space="preserve"> 4:03.99</v>
      </c>
      <c r="AQ63" s="46"/>
      <c r="AR63" s="50"/>
      <c r="AS63" s="46"/>
      <c r="AT63" s="50">
        <f>[1]Combined!$K$71</f>
        <v>0</v>
      </c>
      <c r="AU63" s="46"/>
      <c r="AV63" s="50">
        <f>[1]Combined!$K$72</f>
        <v>0</v>
      </c>
      <c r="AW63" s="12"/>
      <c r="AX63" s="50"/>
      <c r="AY63" s="46"/>
      <c r="AZ63" s="50"/>
      <c r="BA63" s="46"/>
      <c r="BB63" s="50"/>
      <c r="BC63" s="46"/>
      <c r="BD63" s="50"/>
      <c r="BE63" s="46"/>
      <c r="BF63" s="50"/>
      <c r="BG63" s="50"/>
      <c r="BH63" s="50"/>
      <c r="BI63" s="12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</row>
    <row r="64" spans="1:120" s="117" customFormat="1" ht="14.25" customHeight="1" x14ac:dyDescent="0.2">
      <c r="A64" s="106">
        <v>39086</v>
      </c>
      <c r="B64" s="107">
        <f ca="1">INT(($E$2-A64)/365)</f>
        <v>13</v>
      </c>
      <c r="C64" s="108" t="s">
        <v>802</v>
      </c>
      <c r="D64" s="109" t="s">
        <v>778</v>
      </c>
      <c r="E64" s="109" t="s">
        <v>812</v>
      </c>
      <c r="H64" s="5"/>
      <c r="I64" s="5"/>
      <c r="J64" s="5">
        <v>27.79</v>
      </c>
      <c r="K64" s="8"/>
      <c r="L64" s="5">
        <v>27.56</v>
      </c>
      <c r="M64" s="8"/>
      <c r="N64" s="8" t="s">
        <v>862</v>
      </c>
      <c r="O64" s="8"/>
      <c r="P64" s="8" t="s">
        <v>863</v>
      </c>
      <c r="Q64" s="8"/>
      <c r="R64" s="8"/>
      <c r="S64" s="8"/>
      <c r="T64" s="8"/>
      <c r="U64" s="8"/>
      <c r="V64" s="5">
        <v>33.619999999999997</v>
      </c>
      <c r="W64" s="8"/>
      <c r="X64" s="87" t="s">
        <v>864</v>
      </c>
      <c r="Y64" s="8"/>
      <c r="Z64" s="8"/>
      <c r="AA64" s="8"/>
      <c r="AB64" s="8"/>
      <c r="AC64" s="8"/>
      <c r="AD64" s="8">
        <v>40.659999999999997</v>
      </c>
      <c r="AE64" s="8"/>
      <c r="AF64" s="8"/>
      <c r="AG64" s="8"/>
      <c r="AH64" s="8"/>
      <c r="AI64" s="110">
        <v>39086</v>
      </c>
      <c r="AJ64" s="8"/>
      <c r="AK64" s="8"/>
      <c r="AL64" s="8">
        <v>29.76</v>
      </c>
      <c r="AM64" s="8" t="s">
        <v>134</v>
      </c>
      <c r="AN64" s="8"/>
      <c r="AO64" s="8"/>
      <c r="AP64" s="8"/>
      <c r="AQ64" s="8"/>
      <c r="AR64" s="8" t="s">
        <v>728</v>
      </c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</row>
    <row r="65" spans="1:120" s="117" customFormat="1" ht="14.25" customHeight="1" x14ac:dyDescent="0.2">
      <c r="A65" s="106">
        <v>38897</v>
      </c>
      <c r="B65" s="107">
        <f ca="1">INT(($E$2-A65)/365)</f>
        <v>13</v>
      </c>
      <c r="C65" s="108" t="s">
        <v>795</v>
      </c>
      <c r="D65" s="109" t="s">
        <v>785</v>
      </c>
      <c r="E65" s="109" t="s">
        <v>1018</v>
      </c>
      <c r="H65" s="5"/>
      <c r="I65" s="5"/>
      <c r="J65" s="5"/>
      <c r="K65" s="8"/>
      <c r="L65" s="5"/>
      <c r="M65" s="8"/>
      <c r="N65" s="8"/>
      <c r="O65" s="8"/>
      <c r="P65" s="8"/>
      <c r="Q65" s="8"/>
      <c r="R65" s="8"/>
      <c r="S65" s="8"/>
      <c r="T65" s="8"/>
      <c r="U65" s="8"/>
      <c r="V65" s="5"/>
      <c r="W65" s="8"/>
      <c r="X65" s="87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110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</row>
    <row r="66" spans="1:120" s="117" customFormat="1" ht="14.25" customHeight="1" x14ac:dyDescent="0.2">
      <c r="A66" s="106">
        <v>38515</v>
      </c>
      <c r="B66" s="107">
        <f t="shared" ref="B66:B70" ca="1" si="3">INT(($E$2-A66)/365)</f>
        <v>14</v>
      </c>
      <c r="C66" s="108" t="s">
        <v>802</v>
      </c>
      <c r="D66" s="109" t="s">
        <v>778</v>
      </c>
      <c r="E66" s="109" t="s">
        <v>813</v>
      </c>
      <c r="H66" s="5">
        <v>19.21</v>
      </c>
      <c r="I66" s="5"/>
      <c r="J66" s="5"/>
      <c r="K66" s="8"/>
      <c r="L66" s="5">
        <v>30.1</v>
      </c>
      <c r="M66" s="8"/>
      <c r="N66" s="8" t="s">
        <v>865</v>
      </c>
      <c r="O66" s="8"/>
      <c r="P66" s="8" t="s">
        <v>866</v>
      </c>
      <c r="Q66" s="8"/>
      <c r="R66" s="8"/>
      <c r="S66" s="8"/>
      <c r="T66" s="8">
        <v>20.67</v>
      </c>
      <c r="U66" s="8"/>
      <c r="V66" s="5">
        <v>37.33</v>
      </c>
      <c r="W66" s="8"/>
      <c r="X66" s="87" t="s">
        <v>867</v>
      </c>
      <c r="Y66" s="8"/>
      <c r="Z66" s="8"/>
      <c r="AA66" s="8"/>
      <c r="AB66" s="8">
        <v>26.19</v>
      </c>
      <c r="AC66" s="8"/>
      <c r="AD66" s="8">
        <v>40.04</v>
      </c>
      <c r="AE66" s="8"/>
      <c r="AF66" s="8" t="s">
        <v>870</v>
      </c>
      <c r="AG66" s="8"/>
      <c r="AH66" s="8"/>
      <c r="AI66" s="110">
        <v>38515</v>
      </c>
      <c r="AJ66" s="8">
        <v>24.77</v>
      </c>
      <c r="AK66" s="8"/>
      <c r="AL66" s="8">
        <v>39.07</v>
      </c>
      <c r="AM66" s="8"/>
      <c r="AN66" s="8" t="s">
        <v>869</v>
      </c>
      <c r="AO66" s="8"/>
      <c r="AP66" s="8"/>
      <c r="AQ66" s="8"/>
      <c r="AR66" s="8" t="s">
        <v>868</v>
      </c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</row>
    <row r="67" spans="1:120" s="117" customFormat="1" ht="14.25" customHeight="1" x14ac:dyDescent="0.2">
      <c r="A67" s="106">
        <v>38461</v>
      </c>
      <c r="B67" s="107">
        <f t="shared" ca="1" si="3"/>
        <v>14</v>
      </c>
      <c r="C67" s="108" t="s">
        <v>802</v>
      </c>
      <c r="D67" s="109" t="s">
        <v>785</v>
      </c>
      <c r="E67" s="109" t="s">
        <v>1022</v>
      </c>
      <c r="H67" s="5">
        <v>20.100000000000001</v>
      </c>
      <c r="I67" s="5"/>
      <c r="J67" s="5">
        <v>29.92</v>
      </c>
      <c r="K67" s="8"/>
      <c r="L67" s="5">
        <v>30.24</v>
      </c>
      <c r="M67" s="8"/>
      <c r="N67" s="87" t="s">
        <v>1023</v>
      </c>
      <c r="O67" s="8"/>
      <c r="P67" s="87" t="s">
        <v>1024</v>
      </c>
      <c r="Q67" s="8"/>
      <c r="R67" s="87" t="s">
        <v>1025</v>
      </c>
      <c r="S67" s="8"/>
      <c r="T67" s="8">
        <v>25.64</v>
      </c>
      <c r="U67" s="8"/>
      <c r="V67" s="5">
        <v>49.05</v>
      </c>
      <c r="W67" s="8"/>
      <c r="X67" s="87" t="s">
        <v>1026</v>
      </c>
      <c r="Y67" s="8"/>
      <c r="Z67" s="8"/>
      <c r="AA67" s="8"/>
      <c r="AB67" s="8"/>
      <c r="AC67" s="8"/>
      <c r="AD67" s="8">
        <v>43.32</v>
      </c>
      <c r="AE67" s="8"/>
      <c r="AF67" s="87" t="s">
        <v>1027</v>
      </c>
      <c r="AG67" s="8"/>
      <c r="AH67" s="8"/>
      <c r="AI67" s="110"/>
      <c r="AJ67" s="8">
        <v>22.85</v>
      </c>
      <c r="AK67" s="8"/>
      <c r="AL67" s="8">
        <v>40.950000000000003</v>
      </c>
      <c r="AM67" s="8"/>
      <c r="AN67" s="8"/>
      <c r="AO67" s="8"/>
      <c r="AP67" s="8"/>
      <c r="AQ67" s="8"/>
      <c r="AR67" s="87" t="s">
        <v>1028</v>
      </c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</row>
    <row r="68" spans="1:120" s="117" customFormat="1" ht="14.25" customHeight="1" x14ac:dyDescent="0.2">
      <c r="A68" s="106">
        <v>38450</v>
      </c>
      <c r="B68" s="107">
        <f t="shared" ca="1" si="3"/>
        <v>14</v>
      </c>
      <c r="C68" s="108" t="s">
        <v>802</v>
      </c>
      <c r="D68" s="109" t="s">
        <v>778</v>
      </c>
      <c r="E68" s="109" t="s">
        <v>814</v>
      </c>
      <c r="H68" s="5"/>
      <c r="I68" s="5"/>
      <c r="J68" s="5">
        <v>28.03</v>
      </c>
      <c r="K68" s="8">
        <v>31.06</v>
      </c>
      <c r="L68" s="5">
        <v>26.86</v>
      </c>
      <c r="M68" s="8"/>
      <c r="N68" s="8">
        <v>59.4</v>
      </c>
      <c r="O68" s="8"/>
      <c r="P68" s="8" t="s">
        <v>873</v>
      </c>
      <c r="Q68" s="8"/>
      <c r="R68" s="8" t="s">
        <v>875</v>
      </c>
      <c r="S68" s="8"/>
      <c r="T68" s="8"/>
      <c r="U68" s="8"/>
      <c r="V68" s="5">
        <v>35.78</v>
      </c>
      <c r="W68" s="8"/>
      <c r="X68" s="87" t="s">
        <v>687</v>
      </c>
      <c r="Y68" s="8"/>
      <c r="Z68" s="8"/>
      <c r="AA68" s="8"/>
      <c r="AB68" s="8"/>
      <c r="AC68" s="8"/>
      <c r="AD68" s="8">
        <v>37.04</v>
      </c>
      <c r="AE68" s="8"/>
      <c r="AF68" s="8" t="s">
        <v>688</v>
      </c>
      <c r="AG68" s="8"/>
      <c r="AH68" s="8"/>
      <c r="AI68" s="110">
        <v>11</v>
      </c>
      <c r="AJ68" s="8"/>
      <c r="AK68" s="8"/>
      <c r="AL68" s="8">
        <v>31.58</v>
      </c>
      <c r="AM68" s="8" t="s">
        <v>134</v>
      </c>
      <c r="AN68" s="8" t="s">
        <v>872</v>
      </c>
      <c r="AO68" s="8"/>
      <c r="AP68" s="8"/>
      <c r="AQ68" s="8"/>
      <c r="AR68" s="8" t="s">
        <v>756</v>
      </c>
      <c r="AS68" s="8"/>
      <c r="AT68" s="8" t="s">
        <v>871</v>
      </c>
      <c r="AU68" s="8" t="s">
        <v>874</v>
      </c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</row>
    <row r="69" spans="1:120" s="117" customFormat="1" ht="14.25" customHeight="1" x14ac:dyDescent="0.2">
      <c r="A69" s="106">
        <v>38917</v>
      </c>
      <c r="B69" s="107">
        <f t="shared" ca="1" si="3"/>
        <v>13</v>
      </c>
      <c r="C69" s="108" t="s">
        <v>795</v>
      </c>
      <c r="D69" s="109" t="s">
        <v>785</v>
      </c>
      <c r="E69" s="109" t="s">
        <v>815</v>
      </c>
      <c r="H69" s="5"/>
      <c r="I69" s="5"/>
      <c r="J69" s="5">
        <v>34.83</v>
      </c>
      <c r="K69" s="8"/>
      <c r="L69" s="5">
        <v>36.909999999999997</v>
      </c>
      <c r="M69" s="8"/>
      <c r="N69" s="8" t="s">
        <v>876</v>
      </c>
      <c r="O69" s="8"/>
      <c r="P69" s="8" t="s">
        <v>721</v>
      </c>
      <c r="Q69" s="8"/>
      <c r="R69" s="8"/>
      <c r="S69" s="8"/>
      <c r="T69" s="8"/>
      <c r="U69" s="8"/>
      <c r="V69" s="5">
        <v>51.8</v>
      </c>
      <c r="W69" s="8"/>
      <c r="X69" s="87"/>
      <c r="Y69" s="8"/>
      <c r="Z69" s="8"/>
      <c r="AA69" s="8"/>
      <c r="AB69" s="8"/>
      <c r="AC69" s="8"/>
      <c r="AD69" s="8">
        <v>45.78</v>
      </c>
      <c r="AE69" s="8"/>
      <c r="AF69" s="8" t="s">
        <v>877</v>
      </c>
      <c r="AG69" s="8"/>
      <c r="AH69" s="8"/>
      <c r="AI69" s="110"/>
      <c r="AJ69" s="8"/>
      <c r="AK69" s="8"/>
      <c r="AL69" s="8">
        <v>45.97</v>
      </c>
      <c r="AM69" s="8"/>
      <c r="AN69" s="8"/>
      <c r="AO69" s="8"/>
      <c r="AP69" s="8"/>
      <c r="AQ69" s="8"/>
      <c r="AR69" s="8" t="s">
        <v>21</v>
      </c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</row>
    <row r="70" spans="1:120" s="117" customFormat="1" ht="14.25" customHeight="1" x14ac:dyDescent="0.2">
      <c r="A70" s="106">
        <v>38998</v>
      </c>
      <c r="B70" s="107">
        <f t="shared" ca="1" si="3"/>
        <v>13</v>
      </c>
      <c r="C70" s="108" t="s">
        <v>795</v>
      </c>
      <c r="D70" s="109" t="s">
        <v>778</v>
      </c>
      <c r="E70" s="109" t="s">
        <v>816</v>
      </c>
      <c r="H70" s="5"/>
      <c r="I70" s="5"/>
      <c r="J70" s="5">
        <v>39.869999999999997</v>
      </c>
      <c r="K70" s="8"/>
      <c r="L70" s="5">
        <v>39.96</v>
      </c>
      <c r="M70" s="8"/>
      <c r="N70" s="8" t="s">
        <v>724</v>
      </c>
      <c r="O70" s="8"/>
      <c r="P70" s="8" t="s">
        <v>879</v>
      </c>
      <c r="Q70" s="8"/>
      <c r="R70" s="8"/>
      <c r="S70" s="8"/>
      <c r="T70" s="8"/>
      <c r="U70" s="8"/>
      <c r="V70" s="5">
        <v>46.12</v>
      </c>
      <c r="W70" s="8"/>
      <c r="X70" s="87" t="s">
        <v>878</v>
      </c>
      <c r="Y70" s="8"/>
      <c r="Z70" s="8"/>
      <c r="AA70" s="8"/>
      <c r="AB70" s="8"/>
      <c r="AC70" s="8"/>
      <c r="AD70" s="8">
        <v>50.51</v>
      </c>
      <c r="AE70" s="8"/>
      <c r="AF70" s="8" t="s">
        <v>295</v>
      </c>
      <c r="AG70" s="8"/>
      <c r="AH70" s="8"/>
      <c r="AI70" s="110"/>
      <c r="AJ70" s="8"/>
      <c r="AK70" s="8"/>
      <c r="AL70" s="8">
        <v>57.66</v>
      </c>
      <c r="AM70" s="8"/>
      <c r="AN70" s="8"/>
      <c r="AO70" s="8"/>
      <c r="AP70" s="8"/>
      <c r="AQ70" s="8"/>
      <c r="AR70" s="8" t="s">
        <v>880</v>
      </c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</row>
    <row r="71" spans="1:120" ht="11.25" customHeight="1" x14ac:dyDescent="0.2">
      <c r="B71" s="84"/>
      <c r="C71" s="84"/>
      <c r="D71" s="84"/>
      <c r="E71" s="84"/>
      <c r="F71" s="84"/>
      <c r="G71" s="84"/>
      <c r="H71" s="17">
        <v>25</v>
      </c>
      <c r="I71" s="84"/>
      <c r="J71" s="17" t="s">
        <v>1</v>
      </c>
      <c r="K71" s="84"/>
      <c r="L71" s="17" t="s">
        <v>1</v>
      </c>
      <c r="M71" s="84"/>
      <c r="N71" s="17" t="s">
        <v>2</v>
      </c>
      <c r="O71" s="17"/>
      <c r="P71" s="17" t="s">
        <v>3</v>
      </c>
      <c r="Q71" s="84"/>
      <c r="R71" s="17" t="s">
        <v>9</v>
      </c>
      <c r="S71" s="84"/>
      <c r="T71" s="17" t="s">
        <v>0</v>
      </c>
      <c r="U71" s="84"/>
      <c r="V71" s="17" t="s">
        <v>1</v>
      </c>
      <c r="W71" s="17"/>
      <c r="X71" s="17" t="s">
        <v>2</v>
      </c>
      <c r="Y71" s="84"/>
      <c r="Z71" s="17">
        <v>200</v>
      </c>
      <c r="AA71" s="84"/>
      <c r="AB71" s="17" t="s">
        <v>0</v>
      </c>
      <c r="AC71" s="84"/>
      <c r="AD71" s="17" t="s">
        <v>1</v>
      </c>
      <c r="AE71" s="84"/>
      <c r="AF71" s="17" t="s">
        <v>2</v>
      </c>
      <c r="AG71" s="84"/>
      <c r="AH71" s="17">
        <v>200</v>
      </c>
      <c r="AI71" s="84"/>
      <c r="AJ71" s="17" t="s">
        <v>0</v>
      </c>
      <c r="AK71" s="17"/>
      <c r="AL71" s="17" t="s">
        <v>1</v>
      </c>
      <c r="AM71" s="17"/>
      <c r="AN71" s="17" t="s">
        <v>2</v>
      </c>
      <c r="AO71" s="17"/>
      <c r="AP71" s="17">
        <v>200</v>
      </c>
      <c r="AQ71" s="84"/>
      <c r="AR71" s="17" t="s">
        <v>2</v>
      </c>
      <c r="AS71" s="17"/>
      <c r="AT71" s="17">
        <v>200</v>
      </c>
      <c r="AU71" s="17"/>
      <c r="AV71" s="17"/>
      <c r="AW71" s="17"/>
      <c r="AX71" s="17">
        <v>100</v>
      </c>
      <c r="AY71" s="17"/>
      <c r="AZ71" s="17">
        <v>200</v>
      </c>
      <c r="BA71" s="17"/>
      <c r="BB71" s="17">
        <v>400</v>
      </c>
      <c r="BC71" s="17"/>
      <c r="BD71" s="17">
        <v>100</v>
      </c>
      <c r="BE71" s="17"/>
      <c r="BF71" s="17">
        <v>200</v>
      </c>
      <c r="BG71" s="17"/>
      <c r="BH71" s="17">
        <v>400</v>
      </c>
      <c r="BI71" s="17"/>
      <c r="BJ71" s="17">
        <v>800</v>
      </c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</row>
    <row r="72" spans="1:120" ht="11.25" customHeight="1" x14ac:dyDescent="0.2">
      <c r="B72" s="84"/>
      <c r="C72" s="84"/>
      <c r="D72" s="84"/>
      <c r="E72" s="84"/>
      <c r="F72" s="97"/>
      <c r="G72" s="97"/>
      <c r="H72" s="19" t="s">
        <v>4</v>
      </c>
      <c r="I72" s="84"/>
      <c r="J72" s="19" t="s">
        <v>4</v>
      </c>
      <c r="K72" s="84"/>
      <c r="L72" s="19" t="s">
        <v>4</v>
      </c>
      <c r="M72" s="84"/>
      <c r="N72" s="19" t="s">
        <v>4</v>
      </c>
      <c r="O72" s="19"/>
      <c r="P72" s="19" t="s">
        <v>4</v>
      </c>
      <c r="Q72" s="84"/>
      <c r="R72" s="19" t="s">
        <v>4</v>
      </c>
      <c r="S72" s="84"/>
      <c r="T72" s="19" t="s">
        <v>5</v>
      </c>
      <c r="U72" s="84"/>
      <c r="V72" s="19" t="s">
        <v>5</v>
      </c>
      <c r="W72" s="19"/>
      <c r="X72" s="19" t="s">
        <v>5</v>
      </c>
      <c r="Y72" s="84"/>
      <c r="Z72" s="19" t="s">
        <v>5</v>
      </c>
      <c r="AA72" s="84"/>
      <c r="AB72" s="19" t="s">
        <v>6</v>
      </c>
      <c r="AC72" s="84"/>
      <c r="AD72" s="19" t="s">
        <v>6</v>
      </c>
      <c r="AE72" s="84"/>
      <c r="AF72" s="19" t="s">
        <v>6</v>
      </c>
      <c r="AG72" s="84"/>
      <c r="AH72" s="19" t="s">
        <v>6</v>
      </c>
      <c r="AI72" s="84"/>
      <c r="AJ72" s="19" t="s">
        <v>7</v>
      </c>
      <c r="AK72" s="19"/>
      <c r="AL72" s="19" t="s">
        <v>7</v>
      </c>
      <c r="AM72" s="19"/>
      <c r="AN72" s="19" t="s">
        <v>7</v>
      </c>
      <c r="AO72" s="19"/>
      <c r="AP72" s="19" t="s">
        <v>7</v>
      </c>
      <c r="AQ72" s="84"/>
      <c r="AR72" s="19" t="s">
        <v>8</v>
      </c>
      <c r="AS72" s="19"/>
      <c r="AT72" s="19" t="s">
        <v>8</v>
      </c>
      <c r="AU72" s="19"/>
      <c r="AV72" s="19"/>
      <c r="AW72" s="19"/>
      <c r="AX72" s="44" t="s">
        <v>173</v>
      </c>
      <c r="AY72" s="17"/>
      <c r="AZ72" s="44" t="s">
        <v>173</v>
      </c>
      <c r="BA72" s="17"/>
      <c r="BB72" s="44" t="s">
        <v>173</v>
      </c>
      <c r="BC72" s="19"/>
      <c r="BD72" s="44" t="s">
        <v>174</v>
      </c>
      <c r="BE72" s="17"/>
      <c r="BF72" s="44" t="s">
        <v>174</v>
      </c>
      <c r="BG72" s="19"/>
      <c r="BH72" s="44" t="s">
        <v>174</v>
      </c>
      <c r="BI72" s="19"/>
      <c r="BJ72" s="44" t="s">
        <v>174</v>
      </c>
    </row>
    <row r="73" spans="1:120" ht="11.25" customHeight="1" x14ac:dyDescent="0.2">
      <c r="E73" s="45" t="s">
        <v>111</v>
      </c>
      <c r="F73" s="45"/>
      <c r="G73" s="45"/>
      <c r="H73" s="46"/>
      <c r="I73" s="46"/>
      <c r="J73" s="50">
        <f>'[1]13&amp;Up WMSL Records'!$D$12</f>
        <v>23.63</v>
      </c>
      <c r="K73" s="46"/>
      <c r="L73" s="50"/>
      <c r="M73" s="46"/>
      <c r="N73" s="50">
        <f>'[1]13&amp;Up WMSL Records'!$D$13</f>
        <v>52.11</v>
      </c>
      <c r="O73" s="46"/>
      <c r="P73" s="50" t="str">
        <f>'[1]13&amp;Up WMSL Records'!$D$14</f>
        <v>1:54.10</v>
      </c>
      <c r="Q73" s="46"/>
      <c r="R73" s="46"/>
      <c r="S73" s="46"/>
      <c r="T73" s="46"/>
      <c r="U73" s="46"/>
      <c r="V73" s="46"/>
      <c r="W73" s="46"/>
      <c r="X73" s="50">
        <f>'[1]13&amp;Up WMSL Records'!$D$15</f>
        <v>54</v>
      </c>
      <c r="Y73" s="46"/>
      <c r="Z73" s="46"/>
      <c r="AA73" s="46"/>
      <c r="AB73" s="46"/>
      <c r="AC73" s="46"/>
      <c r="AD73" s="46"/>
      <c r="AE73" s="46"/>
      <c r="AF73" s="46" t="str">
        <f>'[1]13&amp;Up WMSL Records'!$D$16</f>
        <v>1:05.56</v>
      </c>
      <c r="AG73" s="46"/>
      <c r="AH73" s="46"/>
      <c r="AJ73" s="46"/>
      <c r="AK73" s="46"/>
      <c r="AL73" s="46"/>
      <c r="AM73" s="46"/>
      <c r="AN73" s="50">
        <f>'[1]13&amp;Up WMSL Records'!$D$17</f>
        <v>55.74</v>
      </c>
      <c r="AO73" s="46"/>
      <c r="AP73" s="46"/>
      <c r="AQ73" s="46"/>
      <c r="AR73" s="47"/>
      <c r="AS73" s="46"/>
      <c r="AT73" s="47" t="str">
        <f>'[1]13&amp;Up WMSL Records'!$D$18</f>
        <v>2:05.08</v>
      </c>
      <c r="AU73" s="46"/>
      <c r="AV73" s="47"/>
      <c r="AW73" s="12"/>
      <c r="AX73" s="47"/>
      <c r="AY73" s="46"/>
      <c r="AZ73" s="47" t="str">
        <f>'[1]13&amp;Up WMSL Records'!$D$20</f>
        <v>1:46.20</v>
      </c>
      <c r="BA73" s="46"/>
      <c r="BB73" s="47"/>
      <c r="BC73" s="46"/>
      <c r="BD73" s="47"/>
      <c r="BE73" s="46"/>
      <c r="BF73" s="47" t="str">
        <f>'[1]13&amp;Up WMSL Records'!$D$19</f>
        <v>1:38.52</v>
      </c>
      <c r="BG73" s="50"/>
      <c r="BH73" s="50"/>
      <c r="BI73" s="12"/>
      <c r="BJ73" s="50"/>
    </row>
    <row r="74" spans="1:120" ht="11.25" customHeight="1" x14ac:dyDescent="0.2">
      <c r="E74" s="45" t="s">
        <v>116</v>
      </c>
      <c r="F74" s="45"/>
      <c r="G74" s="45"/>
      <c r="H74" s="46"/>
      <c r="I74" s="46"/>
      <c r="J74" s="50">
        <f>'[1]GHSC Records'!$E$66</f>
        <v>26.05</v>
      </c>
      <c r="K74" s="46"/>
      <c r="L74" s="50"/>
      <c r="M74" s="46"/>
      <c r="N74" s="50">
        <f>'[1]GHSC Records'!$E$67</f>
        <v>57.21</v>
      </c>
      <c r="O74" s="46"/>
      <c r="P74" s="47" t="str">
        <f>'[1]GHSC Records'!$E$68</f>
        <v>2:04.01</v>
      </c>
      <c r="Q74" s="46"/>
      <c r="R74" s="46" t="str">
        <f>'[1]GHSC Records'!$E$69</f>
        <v xml:space="preserve"> 5:55.39 </v>
      </c>
      <c r="S74" s="46"/>
      <c r="T74" s="46"/>
      <c r="U74" s="46"/>
      <c r="V74" s="46"/>
      <c r="W74" s="46"/>
      <c r="X74" s="46" t="str">
        <f>'[1]GHSC Records'!$E$73</f>
        <v>1:02.50</v>
      </c>
      <c r="Y74" s="46"/>
      <c r="Z74" s="46">
        <f>'[1]GHSC Records'!$E$74</f>
        <v>0</v>
      </c>
      <c r="AA74" s="46"/>
      <c r="AB74" s="46"/>
      <c r="AC74" s="46"/>
      <c r="AD74" s="46"/>
      <c r="AE74" s="46"/>
      <c r="AF74" s="46" t="str">
        <f>'[1]GHSC Records'!$E$76</f>
        <v>1:13.00</v>
      </c>
      <c r="AG74" s="46"/>
      <c r="AH74" s="46" t="str">
        <f>'[1]GHSC Records'!$E$77</f>
        <v xml:space="preserve"> 2:52.71</v>
      </c>
      <c r="AJ74" s="46"/>
      <c r="AK74" s="46"/>
      <c r="AL74" s="46"/>
      <c r="AM74" s="46"/>
      <c r="AN74" s="50" t="str">
        <f>'[1]GHSC Records'!$E$79</f>
        <v xml:space="preserve"> 1:05.01</v>
      </c>
      <c r="AO74" s="46"/>
      <c r="AP74" s="50">
        <f>'[1]GHSC Records'!$E$80</f>
        <v>0</v>
      </c>
      <c r="AQ74" s="46"/>
      <c r="AR74" s="47"/>
      <c r="AS74" s="46"/>
      <c r="AT74" s="47" t="str">
        <f>'[1]GHSC Records'!$E$82</f>
        <v xml:space="preserve"> 2:27.85</v>
      </c>
      <c r="AU74" s="46"/>
      <c r="AV74" s="47">
        <f>'[1]GHSC Records'!$E$83</f>
        <v>0</v>
      </c>
      <c r="AW74" s="12"/>
      <c r="AX74" s="47"/>
      <c r="AY74" s="46"/>
      <c r="AZ74" s="52" t="str">
        <f>'[1]GHSC Records'!$E$85</f>
        <v xml:space="preserve"> 2:02.90</v>
      </c>
      <c r="BA74" s="46"/>
      <c r="BB74" s="47"/>
      <c r="BC74" s="46"/>
      <c r="BD74" s="47"/>
      <c r="BE74" s="46"/>
      <c r="BF74" s="47" t="str">
        <f>'[1]GHSC Records'!$E$84</f>
        <v>1:48.42</v>
      </c>
      <c r="BG74" s="50"/>
      <c r="BH74" s="50"/>
      <c r="BI74" s="12"/>
      <c r="BJ74" s="50"/>
    </row>
    <row r="75" spans="1:120" ht="11.25" customHeight="1" x14ac:dyDescent="0.2">
      <c r="E75" s="45" t="s">
        <v>181</v>
      </c>
      <c r="F75" s="45"/>
      <c r="G75" s="45"/>
      <c r="H75" s="46" t="s">
        <v>158</v>
      </c>
      <c r="I75" s="46"/>
      <c r="J75" s="50" t="str">
        <f>[1]Combined!$J$79</f>
        <v>20:22.69</v>
      </c>
      <c r="K75" s="46"/>
      <c r="L75" s="50"/>
      <c r="M75" s="46"/>
      <c r="N75" s="50" t="str">
        <f>[1]Combined!$J$80</f>
        <v>1:08.99</v>
      </c>
      <c r="O75" s="46"/>
      <c r="P75" s="50" t="str">
        <f>[1]Combined!$J$81</f>
        <v>2:27.89</v>
      </c>
      <c r="Q75" s="46"/>
      <c r="R75" s="50" t="str">
        <f>[1]Combined!$J$82</f>
        <v>1:18.89</v>
      </c>
      <c r="S75" s="46"/>
      <c r="T75" s="46" t="s">
        <v>158</v>
      </c>
      <c r="U75" s="46"/>
      <c r="V75" s="46"/>
      <c r="W75" s="46"/>
      <c r="X75" s="50" t="str">
        <f>[1]Combined!$J$85</f>
        <v>2:46.19</v>
      </c>
      <c r="Y75" s="46"/>
      <c r="Z75" s="50" t="str">
        <f>[1]Combined!$J$86</f>
        <v>2:27.79</v>
      </c>
      <c r="AA75" s="46"/>
      <c r="AB75" s="46" t="s">
        <v>158</v>
      </c>
      <c r="AC75" s="46"/>
      <c r="AD75" s="46"/>
      <c r="AE75" s="46"/>
      <c r="AF75" s="50" t="str">
        <f>[1]Combined!$J$87</f>
        <v>5:26.89</v>
      </c>
      <c r="AG75" s="46"/>
      <c r="AH75" s="50" t="str">
        <f>[1]Combined!$J$88</f>
        <v>4:42.49</v>
      </c>
      <c r="AJ75" s="46" t="s">
        <v>158</v>
      </c>
      <c r="AK75" s="46"/>
      <c r="AL75" s="46"/>
      <c r="AM75" s="46"/>
      <c r="AN75" s="50">
        <f>[1]Combined!$J$89</f>
        <v>0</v>
      </c>
      <c r="AO75" s="46"/>
      <c r="AP75" s="50">
        <f>[1]Combined!$J$90</f>
        <v>0</v>
      </c>
      <c r="AQ75" s="46"/>
      <c r="AR75" s="47"/>
      <c r="AS75" s="46"/>
      <c r="AT75" s="50">
        <f>[1]Combined!$J$91</f>
        <v>0</v>
      </c>
      <c r="AU75" s="46"/>
      <c r="AV75" s="50">
        <f>[1]Combined!$J$92</f>
        <v>0</v>
      </c>
      <c r="AW75" s="12"/>
      <c r="AX75" s="47"/>
      <c r="AY75" s="46"/>
      <c r="AZ75" s="47"/>
      <c r="BA75" s="46"/>
      <c r="BB75" s="50">
        <f>[1]Combined!$J$93</f>
        <v>0</v>
      </c>
      <c r="BC75" s="46"/>
      <c r="BD75" s="47"/>
      <c r="BE75" s="46"/>
      <c r="BF75" s="47"/>
      <c r="BG75" s="50"/>
      <c r="BH75" s="120" t="s">
        <v>158</v>
      </c>
      <c r="BI75" s="12"/>
      <c r="BJ75" s="120" t="s">
        <v>158</v>
      </c>
    </row>
    <row r="76" spans="1:120" ht="12" customHeight="1" x14ac:dyDescent="0.2">
      <c r="E76" s="48" t="s">
        <v>182</v>
      </c>
      <c r="F76" s="45"/>
      <c r="G76" s="45"/>
      <c r="H76" s="49" t="s">
        <v>158</v>
      </c>
      <c r="I76" s="46"/>
      <c r="J76" s="50" t="str">
        <f>[1]Combined!$K$79</f>
        <v xml:space="preserve"> 18:52.19</v>
      </c>
      <c r="K76" s="46"/>
      <c r="L76" s="50"/>
      <c r="M76" s="46"/>
      <c r="N76" s="50" t="str">
        <f>[1]Combined!$K$80</f>
        <v xml:space="preserve"> 1:00.59</v>
      </c>
      <c r="O76" s="46"/>
      <c r="P76" s="50" t="str">
        <f>[1]Combined!$K$81</f>
        <v xml:space="preserve"> 2:12.69</v>
      </c>
      <c r="Q76" s="46"/>
      <c r="R76" s="50" t="str">
        <f>[1]Combined!$K$82</f>
        <v xml:space="preserve"> 1:10.09</v>
      </c>
      <c r="S76" s="46"/>
      <c r="T76" s="49" t="s">
        <v>158</v>
      </c>
      <c r="U76" s="46"/>
      <c r="V76" s="50"/>
      <c r="W76" s="46"/>
      <c r="X76" s="50" t="str">
        <f>[1]Combined!$K$85</f>
        <v xml:space="preserve"> 2:18.49</v>
      </c>
      <c r="Y76" s="46"/>
      <c r="Z76" s="50" t="str">
        <f>[1]Combined!$K$86</f>
        <v>2:15.89</v>
      </c>
      <c r="AA76" s="46"/>
      <c r="AB76" s="49" t="s">
        <v>158</v>
      </c>
      <c r="AC76" s="46"/>
      <c r="AD76" s="50"/>
      <c r="AE76" s="46"/>
      <c r="AF76" s="50" t="str">
        <f>[1]Combined!$K$87</f>
        <v>4:52.19</v>
      </c>
      <c r="AG76" s="46"/>
      <c r="AH76" s="50" t="str">
        <f>[1]Combined!$K$88</f>
        <v xml:space="preserve"> 4:21.99</v>
      </c>
      <c r="AJ76" s="49" t="s">
        <v>158</v>
      </c>
      <c r="AK76" s="46"/>
      <c r="AL76" s="50"/>
      <c r="AM76" s="46"/>
      <c r="AN76" s="50">
        <f>[1]Combined!$K$89</f>
        <v>0</v>
      </c>
      <c r="AO76" s="46"/>
      <c r="AP76" s="50">
        <f>[1]Combined!$K$90</f>
        <v>0</v>
      </c>
      <c r="AQ76" s="46"/>
      <c r="AR76" s="50"/>
      <c r="AS76" s="46"/>
      <c r="AT76" s="50">
        <f>[1]Combined!$K$91</f>
        <v>0</v>
      </c>
      <c r="AU76" s="46"/>
      <c r="AV76" s="50">
        <f>[1]Combined!$K$92</f>
        <v>0</v>
      </c>
      <c r="AW76" s="12"/>
      <c r="AX76" s="50"/>
      <c r="AY76" s="46"/>
      <c r="AZ76" s="50"/>
      <c r="BA76" s="46"/>
      <c r="BB76" s="50">
        <f>[1]Combined!$K$93</f>
        <v>0</v>
      </c>
      <c r="BC76" s="46"/>
      <c r="BD76" s="50"/>
      <c r="BE76" s="46"/>
      <c r="BF76" s="50"/>
      <c r="BG76" s="50"/>
      <c r="BH76" s="50">
        <f>[1]Combined!$K$94</f>
        <v>0</v>
      </c>
      <c r="BI76" s="12"/>
      <c r="BJ76" s="50">
        <f>[1]Combined!$K$95</f>
        <v>0</v>
      </c>
    </row>
    <row r="77" spans="1:120" s="104" customFormat="1" ht="12" customHeight="1" x14ac:dyDescent="0.2">
      <c r="A77" s="106">
        <v>38083</v>
      </c>
      <c r="B77" s="107">
        <f ca="1">INT(($E$2-A77)/365)</f>
        <v>15</v>
      </c>
      <c r="C77" s="108" t="s">
        <v>802</v>
      </c>
      <c r="D77" s="109" t="s">
        <v>785</v>
      </c>
      <c r="E77" s="105" t="s">
        <v>449</v>
      </c>
      <c r="F77" s="111"/>
      <c r="G77" s="7"/>
      <c r="H77" s="5"/>
      <c r="I77" s="5"/>
      <c r="J77" s="112">
        <v>28.78</v>
      </c>
      <c r="K77" s="8"/>
      <c r="L77" s="5">
        <v>28.78</v>
      </c>
      <c r="M77" s="8"/>
      <c r="N77" s="113" t="s">
        <v>854</v>
      </c>
      <c r="O77" s="8"/>
      <c r="P77" s="8" t="s">
        <v>855</v>
      </c>
      <c r="Q77" s="8"/>
      <c r="R77" s="8"/>
      <c r="S77" s="8"/>
      <c r="T77" s="8"/>
      <c r="U77" s="8"/>
      <c r="V77" s="5">
        <v>37.81</v>
      </c>
      <c r="W77" s="8"/>
      <c r="X77" s="8" t="s">
        <v>861</v>
      </c>
      <c r="Y77" s="8"/>
      <c r="Z77" s="8"/>
      <c r="AA77" s="8"/>
      <c r="AB77" s="8"/>
      <c r="AC77" s="8"/>
      <c r="AD77" s="8">
        <v>42.56</v>
      </c>
      <c r="AE77" s="8"/>
      <c r="AF77" s="8" t="s">
        <v>237</v>
      </c>
      <c r="AG77" s="8"/>
      <c r="AH77" s="8"/>
      <c r="AI77" s="104">
        <v>12</v>
      </c>
      <c r="AJ77" s="8"/>
      <c r="AK77" s="8"/>
      <c r="AL77" s="8">
        <v>38.090000000000003</v>
      </c>
      <c r="AM77" s="8"/>
      <c r="AN77" s="8"/>
      <c r="AO77" s="8"/>
      <c r="AP77" s="8"/>
      <c r="AQ77" s="8"/>
      <c r="AR77" s="8" t="s">
        <v>533</v>
      </c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</row>
    <row r="78" spans="1:120" s="115" customFormat="1" ht="11.25" customHeight="1" x14ac:dyDescent="0.2">
      <c r="A78" s="106">
        <v>37805</v>
      </c>
      <c r="B78" s="107">
        <f ca="1">INT(($E$2-A78)/365)</f>
        <v>16</v>
      </c>
      <c r="C78" s="108" t="s">
        <v>802</v>
      </c>
      <c r="D78" s="109" t="s">
        <v>785</v>
      </c>
      <c r="E78" s="105" t="s">
        <v>210</v>
      </c>
      <c r="F78" s="104"/>
      <c r="G78" s="7"/>
      <c r="H78" s="7"/>
      <c r="I78" s="7"/>
      <c r="J78" s="8">
        <v>30.41</v>
      </c>
      <c r="K78" s="6"/>
      <c r="L78" s="114">
        <v>32.159999999999997</v>
      </c>
      <c r="M78" s="6"/>
      <c r="N78" s="6" t="s">
        <v>858</v>
      </c>
      <c r="O78" s="6"/>
      <c r="P78" s="6" t="s">
        <v>543</v>
      </c>
      <c r="Q78" s="6"/>
      <c r="R78" s="6"/>
      <c r="S78" s="6"/>
      <c r="T78" s="8"/>
      <c r="U78" s="8"/>
      <c r="V78" s="8">
        <v>34.26</v>
      </c>
      <c r="W78" s="8"/>
      <c r="X78" s="8" t="s">
        <v>189</v>
      </c>
      <c r="Y78" s="8"/>
      <c r="Z78" s="8"/>
      <c r="AA78" s="8"/>
      <c r="AB78" s="8"/>
      <c r="AC78" s="8"/>
      <c r="AD78" s="8">
        <v>34.26</v>
      </c>
      <c r="AE78" s="8"/>
      <c r="AF78" s="87" t="s">
        <v>860</v>
      </c>
      <c r="AG78" s="8"/>
      <c r="AH78" s="8"/>
      <c r="AI78" s="104"/>
      <c r="AJ78" s="8"/>
      <c r="AK78" s="8"/>
      <c r="AL78" s="8"/>
      <c r="AM78" s="8"/>
      <c r="AN78" s="8"/>
      <c r="AO78" s="8"/>
      <c r="AP78" s="8"/>
      <c r="AQ78" s="8"/>
      <c r="AR78" s="8" t="s">
        <v>544</v>
      </c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104"/>
      <c r="BK78" s="104"/>
      <c r="BL78" s="104"/>
      <c r="BM78" s="104"/>
      <c r="BN78" s="104"/>
      <c r="BO78" s="104"/>
      <c r="BP78" s="104"/>
      <c r="BQ78" s="104"/>
      <c r="BR78" s="104"/>
      <c r="BS78" s="104"/>
      <c r="BT78" s="104"/>
      <c r="BU78" s="104"/>
      <c r="BV78" s="104"/>
      <c r="BW78" s="104"/>
      <c r="BX78" s="104"/>
      <c r="BY78" s="104"/>
      <c r="BZ78" s="104"/>
      <c r="CA78" s="104"/>
      <c r="CB78" s="104"/>
      <c r="CC78" s="104"/>
      <c r="CD78" s="104"/>
      <c r="CE78" s="104"/>
      <c r="CF78" s="104"/>
      <c r="CG78" s="104"/>
      <c r="CH78" s="104"/>
      <c r="CI78" s="104"/>
      <c r="CJ78" s="104"/>
      <c r="CK78" s="104"/>
      <c r="CL78" s="104"/>
      <c r="CM78" s="104"/>
      <c r="CN78" s="104"/>
      <c r="CO78" s="104"/>
      <c r="CP78" s="104"/>
      <c r="CQ78" s="104"/>
      <c r="CR78" s="104"/>
      <c r="CS78" s="104"/>
      <c r="CT78" s="104"/>
      <c r="CU78" s="104"/>
      <c r="CV78" s="104"/>
      <c r="CW78" s="104"/>
      <c r="CX78" s="104"/>
      <c r="CY78" s="104"/>
      <c r="CZ78" s="104"/>
      <c r="DA78" s="104"/>
      <c r="DB78" s="104"/>
      <c r="DC78" s="104"/>
      <c r="DD78" s="104"/>
      <c r="DE78" s="104"/>
      <c r="DF78" s="104"/>
      <c r="DG78" s="104"/>
      <c r="DH78" s="104"/>
      <c r="DI78" s="104"/>
      <c r="DJ78" s="104"/>
      <c r="DK78" s="104"/>
      <c r="DL78" s="104"/>
      <c r="DM78" s="104"/>
      <c r="DN78" s="104"/>
      <c r="DO78" s="104"/>
      <c r="DP78" s="104"/>
    </row>
    <row r="79" spans="1:120" s="104" customFormat="1" ht="11.25" customHeight="1" x14ac:dyDescent="0.2">
      <c r="A79" s="106">
        <v>38143</v>
      </c>
      <c r="B79" s="107">
        <f ca="1">INT(($E$2-A79)/365)</f>
        <v>15</v>
      </c>
      <c r="C79" s="108" t="s">
        <v>802</v>
      </c>
      <c r="D79" s="109" t="s">
        <v>785</v>
      </c>
      <c r="E79" s="105" t="s">
        <v>501</v>
      </c>
      <c r="G79" s="7"/>
      <c r="H79" s="7"/>
      <c r="I79" s="7"/>
      <c r="J79" s="8">
        <v>26.15</v>
      </c>
      <c r="K79" s="6"/>
      <c r="L79" s="8">
        <v>25.43</v>
      </c>
      <c r="M79" s="6"/>
      <c r="N79" s="6">
        <v>57.07</v>
      </c>
      <c r="O79" s="6" t="s">
        <v>134</v>
      </c>
      <c r="P79" s="6" t="s">
        <v>92</v>
      </c>
      <c r="Q79" s="6"/>
      <c r="R79" s="113" t="s">
        <v>856</v>
      </c>
      <c r="S79" s="6"/>
      <c r="T79" s="8">
        <v>14.57</v>
      </c>
      <c r="U79" s="8"/>
      <c r="V79" s="8">
        <v>28.39</v>
      </c>
      <c r="W79" s="8"/>
      <c r="X79" s="8" t="s">
        <v>395</v>
      </c>
      <c r="Y79" s="8"/>
      <c r="Z79" s="8" t="s">
        <v>745</v>
      </c>
      <c r="AA79" s="8"/>
      <c r="AB79" s="8"/>
      <c r="AC79" s="8"/>
      <c r="AD79" s="5">
        <v>35.74</v>
      </c>
      <c r="AE79" s="8"/>
      <c r="AF79" s="8" t="s">
        <v>857</v>
      </c>
      <c r="AG79" s="8"/>
      <c r="AH79" s="8"/>
      <c r="AI79" s="104">
        <v>12</v>
      </c>
      <c r="AJ79" s="8"/>
      <c r="AK79" s="8"/>
      <c r="AL79" s="8">
        <v>31.58</v>
      </c>
      <c r="AM79" s="8"/>
      <c r="AN79" s="8" t="s">
        <v>689</v>
      </c>
      <c r="AO79" s="8"/>
      <c r="AP79" s="8"/>
      <c r="AQ79" s="8"/>
      <c r="AR79" s="8" t="s">
        <v>682</v>
      </c>
      <c r="AS79" s="8"/>
      <c r="AT79" s="8" t="s">
        <v>432</v>
      </c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</row>
    <row r="80" spans="1:120" s="84" customFormat="1" ht="11.25" customHeight="1" x14ac:dyDescent="0.2">
      <c r="A80" s="61"/>
      <c r="B80" s="63"/>
      <c r="C80" s="15"/>
      <c r="D80" s="15"/>
      <c r="E80" s="20"/>
      <c r="F80" s="21"/>
      <c r="G80" s="14"/>
      <c r="H80" s="14"/>
      <c r="I80" s="14"/>
      <c r="K80" s="13"/>
      <c r="L80" s="12"/>
      <c r="M80" s="13"/>
      <c r="N80" s="13"/>
      <c r="O80" s="13"/>
      <c r="P80" s="13"/>
      <c r="Q80" s="13"/>
      <c r="R80" s="13"/>
      <c r="S80" s="13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22"/>
      <c r="AE80" s="12"/>
      <c r="AF80" s="12"/>
      <c r="AG80" s="12"/>
      <c r="AH80" s="12"/>
      <c r="AI80" s="15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</row>
    <row r="81" spans="1:120" s="84" customFormat="1" ht="11.25" customHeight="1" x14ac:dyDescent="0.2">
      <c r="A81" s="61"/>
      <c r="B81" s="63"/>
      <c r="C81" s="15"/>
      <c r="D81" s="15"/>
      <c r="E81" s="20"/>
      <c r="F81" s="21"/>
      <c r="G81" s="14"/>
      <c r="H81" s="14"/>
      <c r="I81" s="14"/>
      <c r="J81" s="72"/>
      <c r="K81" s="13"/>
      <c r="L81" s="12"/>
      <c r="M81" s="13"/>
      <c r="N81" s="13"/>
      <c r="O81" s="13"/>
      <c r="P81" s="13"/>
      <c r="Q81" s="13"/>
      <c r="R81" s="13"/>
      <c r="S81" s="13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22"/>
      <c r="AE81" s="12"/>
      <c r="AF81" s="12"/>
      <c r="AG81" s="12"/>
      <c r="AH81" s="12"/>
      <c r="AI81" s="15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</row>
    <row r="82" spans="1:120" ht="12" customHeight="1" x14ac:dyDescent="0.2">
      <c r="E82" s="45" t="s">
        <v>104</v>
      </c>
      <c r="F82" s="45"/>
      <c r="G82" s="45"/>
      <c r="H82" s="50">
        <f>[1]wmsl!$D$7</f>
        <v>22.79</v>
      </c>
      <c r="I82" s="46"/>
      <c r="J82" s="50">
        <f>[1]wmsl!$D$8</f>
        <v>48.79</v>
      </c>
      <c r="K82" s="46"/>
      <c r="L82" s="50"/>
      <c r="M82" s="46"/>
      <c r="N82" s="46"/>
      <c r="O82" s="46"/>
      <c r="P82" s="46"/>
      <c r="Q82" s="46"/>
      <c r="R82" s="46"/>
      <c r="S82" s="46"/>
      <c r="T82" s="50">
        <f>[1]wmsl!$D$9</f>
        <v>26.89</v>
      </c>
      <c r="U82" s="46"/>
      <c r="V82" s="46"/>
      <c r="W82" s="46"/>
      <c r="X82" s="46"/>
      <c r="Y82" s="46"/>
      <c r="Z82" s="46"/>
      <c r="AA82" s="46"/>
      <c r="AB82" s="50">
        <f>[1]wmsl!$D$10</f>
        <v>28.39</v>
      </c>
      <c r="AC82" s="46"/>
      <c r="AD82" s="46"/>
      <c r="AE82" s="46"/>
      <c r="AF82" s="46"/>
      <c r="AG82" s="46"/>
      <c r="AH82" s="46"/>
      <c r="AJ82" s="50">
        <f>[1]wmsl!$D$11</f>
        <v>28.79</v>
      </c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12"/>
      <c r="AW82" s="12"/>
      <c r="AX82" s="46"/>
      <c r="AY82" s="46"/>
      <c r="AZ82" s="46"/>
      <c r="BA82" s="46"/>
      <c r="BB82" s="46"/>
      <c r="BC82" s="46"/>
      <c r="BD82" s="46"/>
      <c r="BE82" s="46"/>
      <c r="BF82" s="46"/>
      <c r="BG82" s="12"/>
      <c r="BH82" s="12"/>
      <c r="BI82" s="12"/>
    </row>
    <row r="83" spans="1:120" ht="12" customHeight="1" x14ac:dyDescent="0.2">
      <c r="E83" s="45" t="s">
        <v>107</v>
      </c>
      <c r="F83" s="45"/>
      <c r="G83" s="45"/>
      <c r="H83" s="50">
        <f>'[1]12&amp;U WMSL Records'!$D$30</f>
        <v>13.93</v>
      </c>
      <c r="I83" s="46"/>
      <c r="J83" s="50">
        <f>'[1]12&amp;U WMSL Records'!$D$31</f>
        <v>30.87</v>
      </c>
      <c r="K83" s="46"/>
      <c r="L83" s="50"/>
      <c r="M83" s="46"/>
      <c r="N83" s="50"/>
      <c r="O83" s="46"/>
      <c r="P83" s="46"/>
      <c r="Q83" s="46"/>
      <c r="R83" s="46"/>
      <c r="S83" s="46"/>
      <c r="T83" s="50">
        <f>'[1]12&amp;U WMSL Records'!$D$32</f>
        <v>16.39</v>
      </c>
      <c r="U83" s="46"/>
      <c r="V83" s="46"/>
      <c r="W83" s="46"/>
      <c r="X83" s="46"/>
      <c r="Y83" s="46"/>
      <c r="Z83" s="46"/>
      <c r="AA83" s="46"/>
      <c r="AB83" s="50">
        <f>'[1]12&amp;U WMSL Records'!$D$33</f>
        <v>18.39</v>
      </c>
      <c r="AC83" s="46"/>
      <c r="AD83" s="46"/>
      <c r="AE83" s="46"/>
      <c r="AF83" s="46"/>
      <c r="AG83" s="46"/>
      <c r="AH83" s="46"/>
      <c r="AJ83" s="50">
        <f>'[1]12&amp;U WMSL Records'!$D$34</f>
        <v>15.12</v>
      </c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12"/>
      <c r="AW83" s="12"/>
      <c r="AX83" s="46" t="str">
        <f>'[1]12&amp;U WMSL Records'!$D$36</f>
        <v>1:12.29</v>
      </c>
      <c r="AY83" s="46"/>
      <c r="AZ83" s="46"/>
      <c r="BA83" s="46"/>
      <c r="BB83" s="46"/>
      <c r="BC83" s="46"/>
      <c r="BD83" s="46" t="str">
        <f>'[1]12&amp;U WMSL Records'!$D$35</f>
        <v>1:04.37</v>
      </c>
      <c r="BE83" s="46"/>
      <c r="BF83" s="46"/>
      <c r="BG83" s="12"/>
      <c r="BH83" s="12"/>
      <c r="BI83" s="12"/>
    </row>
    <row r="84" spans="1:120" s="84" customFormat="1" ht="14.25" customHeight="1" x14ac:dyDescent="0.2">
      <c r="A84" s="61"/>
      <c r="B84" s="15"/>
      <c r="C84" s="15"/>
      <c r="D84" s="15"/>
      <c r="E84" s="45" t="s">
        <v>113</v>
      </c>
      <c r="F84" s="45"/>
      <c r="G84" s="45"/>
      <c r="H84" s="50">
        <f>'[1]GHSC Records'!$E$88</f>
        <v>15.67</v>
      </c>
      <c r="I84" s="46"/>
      <c r="J84" s="50">
        <f>'[1]GHSC Records'!$E$89</f>
        <v>34.979999999999997</v>
      </c>
      <c r="K84" s="46"/>
      <c r="L84" s="50"/>
      <c r="M84" s="46"/>
      <c r="N84" s="50">
        <f>'[1]GHSC Records'!$E$90</f>
        <v>0</v>
      </c>
      <c r="O84" s="46"/>
      <c r="P84" s="46"/>
      <c r="Q84" s="46"/>
      <c r="R84" s="46"/>
      <c r="S84" s="46"/>
      <c r="T84" s="50">
        <f>'[1]GHSC Records'!$E$91</f>
        <v>19.41</v>
      </c>
      <c r="U84" s="46"/>
      <c r="V84" s="46"/>
      <c r="W84" s="46"/>
      <c r="X84" s="46"/>
      <c r="Y84" s="46"/>
      <c r="Z84" s="46"/>
      <c r="AA84" s="46"/>
      <c r="AB84" s="50">
        <f>'[1]GHSC Records'!$E$93</f>
        <v>20.66</v>
      </c>
      <c r="AC84" s="46"/>
      <c r="AD84" s="46"/>
      <c r="AE84" s="46"/>
      <c r="AF84" s="46"/>
      <c r="AG84" s="46"/>
      <c r="AH84" s="46"/>
      <c r="AI84" s="15"/>
      <c r="AJ84" s="50">
        <f>'[1]GHSC Records'!$E$95</f>
        <v>17.809999999999999</v>
      </c>
      <c r="AK84" s="46"/>
      <c r="AL84" s="46"/>
      <c r="AM84" s="46"/>
      <c r="AN84" s="46"/>
      <c r="AO84" s="46"/>
      <c r="AP84" s="46"/>
      <c r="AQ84" s="46"/>
      <c r="AR84" s="52" t="str">
        <f>'[1]GHSC Records'!$E$97</f>
        <v xml:space="preserve"> 1:41.83</v>
      </c>
      <c r="AS84" s="46"/>
      <c r="AT84" s="46"/>
      <c r="AU84" s="46"/>
      <c r="AV84" s="12"/>
      <c r="AW84" s="12"/>
      <c r="AX84" s="46" t="str">
        <f>'[1]GHSC Records'!$E$99</f>
        <v>1:32.70</v>
      </c>
      <c r="AY84" s="46"/>
      <c r="AZ84" s="46"/>
      <c r="BA84" s="46"/>
      <c r="BB84" s="46"/>
      <c r="BC84" s="46"/>
      <c r="BD84" s="46" t="str">
        <f>'[1]GHSC Records'!$E$98</f>
        <v>1:15.86</v>
      </c>
      <c r="BE84" s="46"/>
      <c r="BF84" s="46"/>
      <c r="BG84" s="12"/>
      <c r="BH84" s="12"/>
      <c r="BI84" s="12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</row>
    <row r="85" spans="1:120" x14ac:dyDescent="0.2">
      <c r="E85" s="48" t="s">
        <v>176</v>
      </c>
      <c r="F85" s="45"/>
      <c r="G85" s="45"/>
      <c r="H85" s="49"/>
      <c r="I85" s="46"/>
      <c r="J85" s="50">
        <f>[1]Combined!$AB$13</f>
        <v>34.590000000000003</v>
      </c>
      <c r="K85" s="46"/>
      <c r="L85" s="50"/>
      <c r="M85" s="46"/>
      <c r="N85" s="50" t="str">
        <f>[1]Combined!$AB$14</f>
        <v>1:19.09</v>
      </c>
      <c r="O85" s="46"/>
      <c r="P85" s="50" t="str">
        <f>[1]Combined!$AB$15</f>
        <v>2:55.69</v>
      </c>
      <c r="Q85" s="46"/>
      <c r="R85" s="50" t="str">
        <f>[1]Combined!$AB$16</f>
        <v>8:05.99</v>
      </c>
      <c r="S85" s="46"/>
      <c r="T85" s="49"/>
      <c r="U85" s="46"/>
      <c r="V85" s="50">
        <f>[1]Combined!$AB$19</f>
        <v>41.69</v>
      </c>
      <c r="W85" s="46"/>
      <c r="X85" s="50" t="str">
        <f>[1]Combined!$AB$20</f>
        <v>1:32.29</v>
      </c>
      <c r="Y85" s="46"/>
      <c r="Z85" s="46"/>
      <c r="AA85" s="46"/>
      <c r="AB85" s="51"/>
      <c r="AC85" s="46"/>
      <c r="AD85" s="50">
        <f>[1]Combined!$AB$21</f>
        <v>48.09</v>
      </c>
      <c r="AE85" s="46"/>
      <c r="AF85" s="50" t="str">
        <f>[1]Combined!$AB$22</f>
        <v>1:44.29</v>
      </c>
      <c r="AG85" s="46"/>
      <c r="AH85" s="46"/>
      <c r="AJ85" s="49"/>
      <c r="AK85" s="46"/>
      <c r="AL85" s="50">
        <f>[1]Combined!$AB$23</f>
        <v>42.69</v>
      </c>
      <c r="AM85" s="46"/>
      <c r="AN85" s="50" t="str">
        <f>[1]Combined!$AB$24</f>
        <v>1:40.59</v>
      </c>
      <c r="AO85" s="46"/>
      <c r="AP85" s="46"/>
      <c r="AQ85" s="46"/>
      <c r="AR85" s="50" t="str">
        <f>[1]Combined!$AB$25</f>
        <v>1:30.99</v>
      </c>
      <c r="AS85" s="46"/>
      <c r="AT85" s="50" t="str">
        <f>[1]Combined!$AB$26</f>
        <v>3:24.69</v>
      </c>
      <c r="AU85" s="46"/>
      <c r="AV85" s="13"/>
      <c r="AW85" s="12"/>
      <c r="AX85" s="47"/>
      <c r="AY85" s="46"/>
      <c r="AZ85" s="47"/>
      <c r="BA85" s="46"/>
      <c r="BB85" s="47"/>
      <c r="BC85" s="46"/>
      <c r="BD85" s="47"/>
      <c r="BE85" s="46"/>
      <c r="BF85" s="47"/>
      <c r="BG85" s="12"/>
      <c r="BH85" s="13"/>
      <c r="BI85" s="12"/>
    </row>
    <row r="86" spans="1:120" ht="12" customHeight="1" x14ac:dyDescent="0.2">
      <c r="E86" s="48" t="s">
        <v>175</v>
      </c>
      <c r="F86" s="45"/>
      <c r="G86" s="45"/>
      <c r="H86" s="49"/>
      <c r="I86" s="46"/>
      <c r="J86" s="50">
        <f>[1]Combined!$AA$13</f>
        <v>31.29</v>
      </c>
      <c r="K86" s="46"/>
      <c r="L86" s="50"/>
      <c r="M86" s="46"/>
      <c r="N86" s="50" t="str">
        <f>[1]Combined!$AA$14</f>
        <v xml:space="preserve"> 1:09.99</v>
      </c>
      <c r="O86" s="46"/>
      <c r="P86" s="50" t="str">
        <f>[1]Combined!$AA$15</f>
        <v>2:32.89</v>
      </c>
      <c r="Q86" s="46"/>
      <c r="R86" s="50" t="str">
        <f>[1]Combined!$AA$16</f>
        <v xml:space="preserve"> 6:59.99</v>
      </c>
      <c r="S86" s="46"/>
      <c r="T86" s="49"/>
      <c r="U86" s="46"/>
      <c r="V86" s="50">
        <f>[1]Combined!$AA$19</f>
        <v>37.090000000000003</v>
      </c>
      <c r="W86" s="46"/>
      <c r="X86" s="50" t="str">
        <f>[1]Combined!$AA$20</f>
        <v xml:space="preserve"> 1:20.09</v>
      </c>
      <c r="Y86" s="46"/>
      <c r="Z86" s="46"/>
      <c r="AA86" s="46"/>
      <c r="AB86" s="49"/>
      <c r="AC86" s="46"/>
      <c r="AD86" s="50">
        <f>[1]Combined!$AA$21</f>
        <v>43.29</v>
      </c>
      <c r="AE86" s="46"/>
      <c r="AF86" s="50" t="str">
        <f>[1]Combined!$AA$22</f>
        <v xml:space="preserve"> 1:34.99</v>
      </c>
      <c r="AG86" s="46"/>
      <c r="AH86" s="46"/>
      <c r="AJ86" s="49"/>
      <c r="AK86" s="46"/>
      <c r="AL86" s="50">
        <f>[1]Combined!$AA$23</f>
        <v>36.090000000000003</v>
      </c>
      <c r="AM86" s="46"/>
      <c r="AN86" s="50" t="str">
        <f>[1]Combined!$AA$24</f>
        <v>1:27.09</v>
      </c>
      <c r="AO86" s="46"/>
      <c r="AP86" s="46"/>
      <c r="AQ86" s="46"/>
      <c r="AR86" s="50" t="str">
        <f>[1]Combined!$AA$25</f>
        <v>1:20.39</v>
      </c>
      <c r="AS86" s="46"/>
      <c r="AT86" s="50" t="str">
        <f>[1]Combined!$AA$26</f>
        <v>2:56.49</v>
      </c>
      <c r="AU86" s="46"/>
      <c r="AV86" s="13"/>
      <c r="AW86" s="12"/>
      <c r="AX86" s="47"/>
      <c r="AY86" s="46"/>
      <c r="AZ86" s="47"/>
      <c r="BA86" s="46"/>
      <c r="BB86" s="47"/>
      <c r="BC86" s="46"/>
      <c r="BD86" s="47"/>
      <c r="BE86" s="46"/>
      <c r="BF86" s="47"/>
      <c r="BG86" s="12"/>
      <c r="BH86" s="13"/>
      <c r="BI86" s="12"/>
    </row>
    <row r="87" spans="1:120" s="117" customFormat="1" ht="14.25" customHeight="1" x14ac:dyDescent="0.2">
      <c r="A87" s="106">
        <v>40618</v>
      </c>
      <c r="B87" s="107">
        <f ca="1">INT(($E$2-A87)/365)</f>
        <v>8</v>
      </c>
      <c r="C87" s="108" t="s">
        <v>783</v>
      </c>
      <c r="D87" s="109" t="s">
        <v>818</v>
      </c>
      <c r="E87" s="109" t="s">
        <v>817</v>
      </c>
      <c r="H87" s="5">
        <v>24.78</v>
      </c>
      <c r="I87" s="5"/>
      <c r="J87" s="5">
        <v>58.34</v>
      </c>
      <c r="K87" s="8"/>
      <c r="L87" s="5"/>
      <c r="M87" s="8"/>
      <c r="N87" s="8"/>
      <c r="O87" s="8"/>
      <c r="P87" s="8"/>
      <c r="Q87" s="8"/>
      <c r="R87" s="8"/>
      <c r="S87" s="8"/>
      <c r="T87" s="70">
        <v>28.73</v>
      </c>
      <c r="U87" s="8"/>
      <c r="V87" s="5"/>
      <c r="W87" s="8"/>
      <c r="X87" s="87"/>
      <c r="Y87" s="8"/>
      <c r="Z87" s="8"/>
      <c r="AA87" s="8"/>
      <c r="AB87" s="68">
        <v>27.16</v>
      </c>
      <c r="AC87" s="8"/>
      <c r="AD87" s="8"/>
      <c r="AE87" s="8"/>
      <c r="AF87" s="8"/>
      <c r="AG87" s="8"/>
      <c r="AH87" s="8"/>
      <c r="AI87" s="110"/>
      <c r="AJ87" s="8">
        <v>38.67</v>
      </c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</row>
    <row r="88" spans="1:120" s="117" customFormat="1" ht="14.25" customHeight="1" x14ac:dyDescent="0.2">
      <c r="A88" s="106">
        <v>40638</v>
      </c>
      <c r="B88" s="107">
        <f t="shared" ref="B88:B91" ca="1" si="4">INT(($E$2-A88)/365)</f>
        <v>8</v>
      </c>
      <c r="C88" s="108" t="s">
        <v>783</v>
      </c>
      <c r="D88" s="109" t="s">
        <v>818</v>
      </c>
      <c r="E88" s="109" t="s">
        <v>819</v>
      </c>
      <c r="H88" s="123">
        <v>20.47</v>
      </c>
      <c r="I88" s="5"/>
      <c r="J88" s="123">
        <v>47.11</v>
      </c>
      <c r="K88" s="8"/>
      <c r="L88" s="5"/>
      <c r="M88" s="8"/>
      <c r="N88" s="8"/>
      <c r="O88" s="8"/>
      <c r="P88" s="8"/>
      <c r="Q88" s="8"/>
      <c r="R88" s="8"/>
      <c r="S88" s="8"/>
      <c r="T88" s="68">
        <v>24.39</v>
      </c>
      <c r="U88" s="8"/>
      <c r="V88" s="5"/>
      <c r="W88" s="8"/>
      <c r="X88" s="87"/>
      <c r="Y88" s="8"/>
      <c r="Z88" s="8"/>
      <c r="AA88" s="8"/>
      <c r="AB88" s="8">
        <v>35.11</v>
      </c>
      <c r="AC88" s="8"/>
      <c r="AD88" s="8"/>
      <c r="AE88" s="8"/>
      <c r="AF88" s="8"/>
      <c r="AG88" s="8"/>
      <c r="AH88" s="8"/>
      <c r="AI88" s="110"/>
      <c r="AJ88" s="68">
        <v>26.54</v>
      </c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</row>
    <row r="89" spans="1:120" s="117" customFormat="1" ht="14.25" customHeight="1" x14ac:dyDescent="0.2">
      <c r="A89" s="106">
        <v>40630</v>
      </c>
      <c r="B89" s="107">
        <f t="shared" ca="1" si="4"/>
        <v>8</v>
      </c>
      <c r="C89" s="108" t="s">
        <v>783</v>
      </c>
      <c r="D89" s="109" t="s">
        <v>818</v>
      </c>
      <c r="E89" s="109" t="s">
        <v>820</v>
      </c>
      <c r="H89" s="5">
        <v>30.21</v>
      </c>
      <c r="I89" s="5"/>
      <c r="J89" s="5" t="s">
        <v>1016</v>
      </c>
      <c r="K89" s="8"/>
      <c r="L89" s="5"/>
      <c r="M89" s="8"/>
      <c r="N89" s="8"/>
      <c r="O89" s="8"/>
      <c r="P89" s="8"/>
      <c r="Q89" s="8"/>
      <c r="R89" s="8"/>
      <c r="S89" s="8"/>
      <c r="T89" s="8">
        <v>43.84</v>
      </c>
      <c r="U89" s="8"/>
      <c r="V89" s="5"/>
      <c r="W89" s="8"/>
      <c r="X89" s="87"/>
      <c r="Y89" s="8"/>
      <c r="Z89" s="8"/>
      <c r="AA89" s="8"/>
      <c r="AB89" s="70">
        <v>30.62</v>
      </c>
      <c r="AC89" s="8"/>
      <c r="AD89" s="8"/>
      <c r="AE89" s="8"/>
      <c r="AF89" s="8"/>
      <c r="AG89" s="8"/>
      <c r="AH89" s="8"/>
      <c r="AI89" s="110"/>
      <c r="AJ89" s="8">
        <v>53.4</v>
      </c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</row>
    <row r="90" spans="1:120" s="117" customFormat="1" ht="14.25" customHeight="1" x14ac:dyDescent="0.2">
      <c r="A90" s="106">
        <v>41682</v>
      </c>
      <c r="B90" s="107">
        <f t="shared" ca="1" si="4"/>
        <v>5</v>
      </c>
      <c r="C90" s="108" t="s">
        <v>781</v>
      </c>
      <c r="D90" s="109" t="s">
        <v>818</v>
      </c>
      <c r="E90" s="109" t="s">
        <v>821</v>
      </c>
      <c r="H90" s="5"/>
      <c r="I90" s="5"/>
      <c r="J90" s="5"/>
      <c r="K90" s="8"/>
      <c r="L90" s="5"/>
      <c r="M90" s="8"/>
      <c r="N90" s="8"/>
      <c r="O90" s="8"/>
      <c r="P90" s="8"/>
      <c r="Q90" s="8"/>
      <c r="R90" s="8"/>
      <c r="S90" s="8"/>
      <c r="T90" s="8"/>
      <c r="U90" s="8"/>
      <c r="V90" s="5"/>
      <c r="W90" s="8"/>
      <c r="X90" s="87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110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</row>
    <row r="91" spans="1:120" s="117" customFormat="1" ht="14.25" customHeight="1" x14ac:dyDescent="0.2">
      <c r="A91" s="106">
        <v>40878</v>
      </c>
      <c r="B91" s="107">
        <f t="shared" ca="1" si="4"/>
        <v>8</v>
      </c>
      <c r="C91" s="108" t="s">
        <v>783</v>
      </c>
      <c r="D91" s="109" t="s">
        <v>818</v>
      </c>
      <c r="E91" s="109" t="s">
        <v>822</v>
      </c>
      <c r="H91" s="5">
        <v>25.02</v>
      </c>
      <c r="I91" s="5"/>
      <c r="J91" s="5">
        <v>56.26</v>
      </c>
      <c r="K91" s="8"/>
      <c r="L91" s="5"/>
      <c r="M91" s="8"/>
      <c r="N91" s="8"/>
      <c r="O91" s="8"/>
      <c r="P91" s="8"/>
      <c r="Q91" s="8"/>
      <c r="R91" s="8"/>
      <c r="S91" s="8"/>
      <c r="T91" s="8">
        <v>32.090000000000003</v>
      </c>
      <c r="U91" s="8"/>
      <c r="V91" s="5"/>
      <c r="W91" s="8"/>
      <c r="X91" s="87"/>
      <c r="Y91" s="8"/>
      <c r="Z91" s="8"/>
      <c r="AA91" s="8"/>
      <c r="AB91" s="8">
        <v>34.65</v>
      </c>
      <c r="AC91" s="8"/>
      <c r="AD91" s="8"/>
      <c r="AE91" s="8"/>
      <c r="AF91" s="8"/>
      <c r="AG91" s="8"/>
      <c r="AH91" s="8"/>
      <c r="AI91" s="110"/>
      <c r="AJ91" s="70">
        <v>29.72</v>
      </c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</row>
    <row r="92" spans="1:120" s="16" customFormat="1" ht="12" customHeight="1" x14ac:dyDescent="0.2">
      <c r="A92" s="61"/>
      <c r="B92" s="84"/>
      <c r="C92" s="84"/>
      <c r="D92" s="84"/>
      <c r="E92" s="84"/>
      <c r="F92" s="84"/>
      <c r="G92" s="84"/>
      <c r="H92" s="17">
        <v>25</v>
      </c>
      <c r="I92" s="84"/>
      <c r="J92" s="17" t="s">
        <v>1</v>
      </c>
      <c r="K92" s="84"/>
      <c r="L92" s="17" t="s">
        <v>1</v>
      </c>
      <c r="M92" s="84"/>
      <c r="N92" s="17" t="s">
        <v>2</v>
      </c>
      <c r="O92" s="17"/>
      <c r="P92" s="17" t="s">
        <v>3</v>
      </c>
      <c r="Q92" s="84"/>
      <c r="R92" s="17" t="s">
        <v>9</v>
      </c>
      <c r="S92" s="84"/>
      <c r="T92" s="17" t="s">
        <v>0</v>
      </c>
      <c r="U92" s="84"/>
      <c r="V92" s="17" t="s">
        <v>1</v>
      </c>
      <c r="W92" s="17"/>
      <c r="X92" s="17" t="s">
        <v>2</v>
      </c>
      <c r="Y92" s="84"/>
      <c r="Z92" s="17">
        <v>200</v>
      </c>
      <c r="AA92" s="84"/>
      <c r="AB92" s="17" t="s">
        <v>0</v>
      </c>
      <c r="AC92" s="84"/>
      <c r="AD92" s="17" t="s">
        <v>1</v>
      </c>
      <c r="AE92" s="84"/>
      <c r="AF92" s="17" t="s">
        <v>2</v>
      </c>
      <c r="AG92" s="84"/>
      <c r="AH92" s="17">
        <v>200</v>
      </c>
      <c r="AI92" s="84"/>
      <c r="AJ92" s="17" t="s">
        <v>0</v>
      </c>
      <c r="AK92" s="17"/>
      <c r="AL92" s="17" t="s">
        <v>1</v>
      </c>
      <c r="AM92" s="17"/>
      <c r="AN92" s="17" t="s">
        <v>2</v>
      </c>
      <c r="AO92" s="17"/>
      <c r="AP92" s="17">
        <v>200</v>
      </c>
      <c r="AQ92" s="84"/>
      <c r="AR92" s="17" t="s">
        <v>2</v>
      </c>
      <c r="AS92" s="17"/>
      <c r="AT92" s="17">
        <v>200</v>
      </c>
      <c r="AU92" s="17"/>
      <c r="AV92" s="17"/>
      <c r="AW92" s="17"/>
      <c r="AX92" s="17">
        <v>100</v>
      </c>
      <c r="AY92" s="17"/>
      <c r="AZ92" s="17">
        <v>200</v>
      </c>
      <c r="BA92" s="17"/>
      <c r="BB92" s="17">
        <v>400</v>
      </c>
      <c r="BC92" s="17"/>
      <c r="BD92" s="17">
        <v>100</v>
      </c>
      <c r="BE92" s="17"/>
      <c r="BF92" s="17">
        <v>200</v>
      </c>
      <c r="BG92" s="17"/>
      <c r="BH92" s="17"/>
      <c r="BI92" s="17"/>
      <c r="BJ92" s="84"/>
      <c r="BK92" s="84"/>
      <c r="BL92" s="84"/>
      <c r="BM92" s="84"/>
      <c r="BN92" s="84"/>
      <c r="BO92" s="84"/>
      <c r="BP92" s="84"/>
      <c r="BQ92" s="84"/>
      <c r="BR92" s="84"/>
      <c r="BS92" s="84"/>
      <c r="BT92" s="84"/>
      <c r="BU92" s="84"/>
      <c r="BV92" s="84"/>
      <c r="BW92" s="84"/>
      <c r="BX92" s="84"/>
      <c r="BY92" s="84"/>
      <c r="BZ92" s="84"/>
      <c r="CA92" s="84"/>
      <c r="CB92" s="84"/>
      <c r="CC92" s="84"/>
      <c r="CD92" s="84"/>
      <c r="CE92" s="84"/>
      <c r="CF92" s="84"/>
      <c r="CG92" s="84"/>
      <c r="CH92" s="84"/>
      <c r="CI92" s="84"/>
      <c r="CJ92" s="84"/>
      <c r="CK92" s="84"/>
      <c r="CL92" s="84"/>
      <c r="CM92" s="84"/>
      <c r="CN92" s="84"/>
      <c r="CO92" s="84"/>
      <c r="CP92" s="84"/>
      <c r="CQ92" s="84"/>
      <c r="CR92" s="84"/>
      <c r="CS92" s="84"/>
      <c r="CT92" s="84"/>
      <c r="CU92" s="84"/>
      <c r="CV92" s="84"/>
      <c r="CW92" s="84"/>
      <c r="CX92" s="84"/>
      <c r="CY92" s="84"/>
      <c r="CZ92" s="84"/>
      <c r="DA92" s="84"/>
      <c r="DB92" s="84"/>
      <c r="DC92" s="84"/>
      <c r="DD92" s="84"/>
      <c r="DE92" s="84"/>
      <c r="DF92" s="84"/>
      <c r="DG92" s="84"/>
      <c r="DH92" s="84"/>
      <c r="DI92" s="84"/>
      <c r="DJ92" s="84"/>
      <c r="DK92" s="84"/>
      <c r="DL92" s="84"/>
      <c r="DM92" s="84"/>
      <c r="DN92" s="84"/>
      <c r="DO92" s="84"/>
      <c r="DP92" s="84"/>
    </row>
    <row r="93" spans="1:120" s="16" customFormat="1" ht="12" customHeight="1" x14ac:dyDescent="0.2">
      <c r="A93" s="61"/>
      <c r="B93" s="84"/>
      <c r="C93" s="84"/>
      <c r="D93" s="84"/>
      <c r="E93" s="84"/>
      <c r="F93" s="97"/>
      <c r="G93" s="97"/>
      <c r="H93" s="19" t="s">
        <v>4</v>
      </c>
      <c r="I93" s="84"/>
      <c r="J93" s="19" t="s">
        <v>4</v>
      </c>
      <c r="K93" s="84"/>
      <c r="L93" s="19" t="s">
        <v>4</v>
      </c>
      <c r="M93" s="84"/>
      <c r="N93" s="19" t="s">
        <v>4</v>
      </c>
      <c r="O93" s="19"/>
      <c r="P93" s="19" t="s">
        <v>4</v>
      </c>
      <c r="Q93" s="84"/>
      <c r="R93" s="19" t="s">
        <v>4</v>
      </c>
      <c r="S93" s="84"/>
      <c r="T93" s="19" t="s">
        <v>5</v>
      </c>
      <c r="U93" s="84"/>
      <c r="V93" s="19" t="s">
        <v>5</v>
      </c>
      <c r="W93" s="19"/>
      <c r="X93" s="19" t="s">
        <v>5</v>
      </c>
      <c r="Y93" s="84"/>
      <c r="Z93" s="19" t="s">
        <v>5</v>
      </c>
      <c r="AA93" s="84"/>
      <c r="AB93" s="19" t="s">
        <v>6</v>
      </c>
      <c r="AC93" s="84"/>
      <c r="AD93" s="19" t="s">
        <v>6</v>
      </c>
      <c r="AE93" s="84"/>
      <c r="AF93" s="19" t="s">
        <v>6</v>
      </c>
      <c r="AG93" s="84"/>
      <c r="AH93" s="19" t="s">
        <v>6</v>
      </c>
      <c r="AI93" s="84"/>
      <c r="AJ93" s="19" t="s">
        <v>7</v>
      </c>
      <c r="AK93" s="19"/>
      <c r="AL93" s="19" t="s">
        <v>7</v>
      </c>
      <c r="AM93" s="19"/>
      <c r="AN93" s="19" t="s">
        <v>7</v>
      </c>
      <c r="AO93" s="19"/>
      <c r="AP93" s="19" t="s">
        <v>7</v>
      </c>
      <c r="AQ93" s="84"/>
      <c r="AR93" s="19" t="s">
        <v>8</v>
      </c>
      <c r="AS93" s="19"/>
      <c r="AT93" s="19" t="s">
        <v>8</v>
      </c>
      <c r="AU93" s="19"/>
      <c r="AV93" s="19"/>
      <c r="AW93" s="19"/>
      <c r="AX93" s="44" t="s">
        <v>173</v>
      </c>
      <c r="AY93" s="17"/>
      <c r="AZ93" s="44" t="s">
        <v>173</v>
      </c>
      <c r="BA93" s="17"/>
      <c r="BB93" s="44" t="s">
        <v>173</v>
      </c>
      <c r="BC93" s="19"/>
      <c r="BD93" s="44" t="s">
        <v>174</v>
      </c>
      <c r="BE93" s="17"/>
      <c r="BF93" s="44" t="s">
        <v>174</v>
      </c>
      <c r="BG93" s="19"/>
      <c r="BH93" s="19"/>
      <c r="BI93" s="19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</row>
    <row r="94" spans="1:120" ht="12" customHeight="1" x14ac:dyDescent="0.2">
      <c r="E94" s="45" t="s">
        <v>105</v>
      </c>
      <c r="F94" s="50"/>
      <c r="G94" s="50"/>
      <c r="H94" s="50"/>
      <c r="I94" s="50"/>
      <c r="J94" s="50">
        <f>[1]wmsl!$D$14</f>
        <v>39.19</v>
      </c>
      <c r="K94" s="50"/>
      <c r="L94" s="50"/>
      <c r="M94" s="50"/>
      <c r="N94" s="50" t="str">
        <f>[1]wmsl!$D$15</f>
        <v>1:28.99</v>
      </c>
      <c r="O94" s="50"/>
      <c r="P94" s="50" t="str">
        <f>[1]wmsl!$D$16</f>
        <v>3:07.99</v>
      </c>
      <c r="Q94" s="50"/>
      <c r="R94" s="50"/>
      <c r="S94" s="50"/>
      <c r="T94" s="50"/>
      <c r="U94" s="50"/>
      <c r="V94" s="50">
        <f>[1]wmsl!$D$18</f>
        <v>47.09</v>
      </c>
      <c r="W94" s="50"/>
      <c r="X94" s="50"/>
      <c r="Y94" s="50"/>
      <c r="Z94" s="50"/>
      <c r="AA94" s="50"/>
      <c r="AB94" s="50"/>
      <c r="AC94" s="50"/>
      <c r="AD94" s="50">
        <f>[1]wmsl!$D$19</f>
        <v>49.49</v>
      </c>
      <c r="AE94" s="50"/>
      <c r="AF94" s="50"/>
      <c r="AG94" s="50"/>
      <c r="AH94" s="50"/>
      <c r="AJ94" s="50"/>
      <c r="AK94" s="50"/>
      <c r="AL94" s="50">
        <f>[1]wmsl!$D$20</f>
        <v>51.09</v>
      </c>
      <c r="AM94" s="50"/>
      <c r="AN94" s="50"/>
      <c r="AO94" s="50"/>
      <c r="AP94" s="50"/>
      <c r="AQ94" s="50"/>
      <c r="AR94" s="50" t="str">
        <f>[1]wmsl!$D$17</f>
        <v>1:40.99</v>
      </c>
      <c r="AS94" s="50"/>
      <c r="AT94" s="50"/>
      <c r="AU94" s="46"/>
      <c r="AV94" s="47"/>
      <c r="AW94" s="46"/>
      <c r="AX94" s="47"/>
      <c r="AY94" s="46"/>
      <c r="AZ94" s="47"/>
      <c r="BA94" s="46"/>
      <c r="BB94" s="47"/>
      <c r="BC94" s="46"/>
      <c r="BD94" s="47"/>
      <c r="BE94" s="46"/>
      <c r="BF94" s="47"/>
      <c r="BG94" s="12"/>
      <c r="BH94" s="13"/>
      <c r="BI94" s="12"/>
    </row>
    <row r="95" spans="1:120" ht="12" customHeight="1" x14ac:dyDescent="0.2">
      <c r="E95" s="45" t="s">
        <v>108</v>
      </c>
      <c r="F95" s="50"/>
      <c r="G95" s="50"/>
      <c r="H95" s="50"/>
      <c r="I95" s="50"/>
      <c r="J95" s="50">
        <f>'[1]12&amp;U WMSL Records'!$D$37</f>
        <v>27.4</v>
      </c>
      <c r="K95" s="50"/>
      <c r="L95" s="50"/>
      <c r="M95" s="50"/>
      <c r="N95" s="50">
        <f>'[1]12&amp;U WMSL Records'!$D$38</f>
        <v>59.38</v>
      </c>
      <c r="O95" s="50"/>
      <c r="P95" s="50" t="str">
        <f>'[1]12&amp;U WMSL Records'!$D$39</f>
        <v>2:13.22</v>
      </c>
      <c r="Q95" s="50"/>
      <c r="R95" s="50"/>
      <c r="S95" s="50"/>
      <c r="T95" s="50"/>
      <c r="U95" s="50"/>
      <c r="V95" s="50">
        <f>'[1]12&amp;U WMSL Records'!$D$40</f>
        <v>31.42</v>
      </c>
      <c r="W95" s="50"/>
      <c r="X95" s="50"/>
      <c r="Y95" s="50"/>
      <c r="Z95" s="50"/>
      <c r="AA95" s="50"/>
      <c r="AB95" s="50"/>
      <c r="AC95" s="50"/>
      <c r="AD95" s="50">
        <f>'[1]12&amp;U WMSL Records'!$D$41</f>
        <v>36.200000000000003</v>
      </c>
      <c r="AE95" s="50"/>
      <c r="AF95" s="50"/>
      <c r="AG95" s="50"/>
      <c r="AH95" s="50"/>
      <c r="AJ95" s="50"/>
      <c r="AK95" s="50"/>
      <c r="AL95" s="50">
        <f>'[1]12&amp;U WMSL Records'!$D$42</f>
        <v>30.05</v>
      </c>
      <c r="AM95" s="50"/>
      <c r="AN95" s="50"/>
      <c r="AO95" s="50"/>
      <c r="AP95" s="50"/>
      <c r="AQ95" s="50"/>
      <c r="AR95" s="50" t="str">
        <f>'[1]12&amp;U WMSL Records'!$D$43</f>
        <v>1:09.23</v>
      </c>
      <c r="AS95" s="50"/>
      <c r="AT95" s="50"/>
      <c r="AU95" s="46"/>
      <c r="AV95" s="47"/>
      <c r="AW95" s="46"/>
      <c r="AX95" s="47"/>
      <c r="AY95" s="46"/>
      <c r="AZ95" s="47" t="str">
        <f>'[1]12&amp;U WMSL Records'!$D$45</f>
        <v>2:13.19</v>
      </c>
      <c r="BA95" s="46"/>
      <c r="BB95" s="47"/>
      <c r="BC95" s="46"/>
      <c r="BD95" s="47"/>
      <c r="BE95" s="46"/>
      <c r="BF95" s="47" t="str">
        <f>'[1]12&amp;U WMSL Records'!$D$44</f>
        <v>1:57.47</v>
      </c>
      <c r="BG95" s="12"/>
      <c r="BH95" s="13"/>
      <c r="BI95" s="12"/>
    </row>
    <row r="96" spans="1:120" ht="12" customHeight="1" x14ac:dyDescent="0.2">
      <c r="E96" s="45" t="s">
        <v>112</v>
      </c>
      <c r="F96" s="50"/>
      <c r="G96" s="50"/>
      <c r="H96" s="50"/>
      <c r="I96" s="50"/>
      <c r="J96" s="50">
        <f>'[1]GHSC Records'!$E$101</f>
        <v>30.65</v>
      </c>
      <c r="K96" s="50"/>
      <c r="L96" s="50"/>
      <c r="M96" s="50"/>
      <c r="N96" s="50" t="str">
        <f>'[1]GHSC Records'!$E$102</f>
        <v>1:10.87</v>
      </c>
      <c r="O96" s="50"/>
      <c r="P96" s="50" t="str">
        <f>'[1]GHSC Records'!$E$103</f>
        <v xml:space="preserve"> 3:00.31</v>
      </c>
      <c r="Q96" s="50"/>
      <c r="R96" s="50"/>
      <c r="S96" s="50"/>
      <c r="T96" s="50"/>
      <c r="U96" s="50"/>
      <c r="V96" s="50">
        <f>'[1]GHSC Records'!$E$105</f>
        <v>35.28</v>
      </c>
      <c r="W96" s="50"/>
      <c r="X96" s="50">
        <f>'[1]GHSC Records'!$E$106</f>
        <v>0</v>
      </c>
      <c r="Y96" s="50"/>
      <c r="Z96" s="50"/>
      <c r="AA96" s="50"/>
      <c r="AB96" s="50"/>
      <c r="AC96" s="50"/>
      <c r="AD96" s="50">
        <f>'[1]GHSC Records'!$E$107</f>
        <v>39.69</v>
      </c>
      <c r="AE96" s="50"/>
      <c r="AF96" s="50">
        <f>'[1]GHSC Records'!$E$108</f>
        <v>0</v>
      </c>
      <c r="AG96" s="50"/>
      <c r="AH96" s="50"/>
      <c r="AJ96" s="50"/>
      <c r="AK96" s="50"/>
      <c r="AL96" s="50">
        <f>'[1]GHSC Records'!$E$109</f>
        <v>36.58</v>
      </c>
      <c r="AM96" s="50"/>
      <c r="AN96" s="50">
        <f>'[1]GHSC Records'!$E$110</f>
        <v>0</v>
      </c>
      <c r="AO96" s="50"/>
      <c r="AP96" s="50"/>
      <c r="AQ96" s="50"/>
      <c r="AR96" s="50" t="str">
        <f>'[1]GHSC Records'!$E$111</f>
        <v>1:18.20</v>
      </c>
      <c r="AS96" s="50"/>
      <c r="AT96" s="50">
        <f>'[1]GHSC Records'!$E$112</f>
        <v>0</v>
      </c>
      <c r="AU96" s="46"/>
      <c r="AV96" s="47"/>
      <c r="AW96" s="46"/>
      <c r="AX96" s="47"/>
      <c r="AY96" s="46"/>
      <c r="AZ96" s="47" t="str">
        <f>'[1]GHSC Records'!$E$114</f>
        <v xml:space="preserve"> 2:59.16</v>
      </c>
      <c r="BA96" s="46"/>
      <c r="BB96" s="47"/>
      <c r="BC96" s="46"/>
      <c r="BD96" s="47"/>
      <c r="BE96" s="46"/>
      <c r="BF96" s="47" t="str">
        <f>'[1]GHSC Records'!$E$113</f>
        <v>2:27.93</v>
      </c>
      <c r="BG96" s="12"/>
      <c r="BH96" s="13"/>
      <c r="BI96" s="12"/>
    </row>
    <row r="97" spans="1:120" x14ac:dyDescent="0.2">
      <c r="E97" s="48" t="s">
        <v>176</v>
      </c>
      <c r="F97" s="45"/>
      <c r="G97" s="45"/>
      <c r="H97" s="49"/>
      <c r="I97" s="46"/>
      <c r="J97" s="50">
        <f>[1]Combined!$AB$13</f>
        <v>34.590000000000003</v>
      </c>
      <c r="K97" s="46"/>
      <c r="L97" s="50"/>
      <c r="M97" s="46"/>
      <c r="N97" s="50" t="str">
        <f>[1]Combined!$AB$14</f>
        <v>1:19.09</v>
      </c>
      <c r="O97" s="46"/>
      <c r="P97" s="50" t="str">
        <f>[1]Combined!$AB$15</f>
        <v>2:55.69</v>
      </c>
      <c r="Q97" s="46"/>
      <c r="R97" s="50" t="str">
        <f>[1]Combined!$AB$16</f>
        <v>8:05.99</v>
      </c>
      <c r="S97" s="46"/>
      <c r="T97" s="49"/>
      <c r="U97" s="46"/>
      <c r="V97" s="50">
        <f>[1]Combined!$AB$19</f>
        <v>41.69</v>
      </c>
      <c r="W97" s="46"/>
      <c r="X97" s="50" t="str">
        <f>[1]Combined!$AB$20</f>
        <v>1:32.29</v>
      </c>
      <c r="Y97" s="46"/>
      <c r="Z97" s="46"/>
      <c r="AA97" s="46"/>
      <c r="AB97" s="51"/>
      <c r="AC97" s="46"/>
      <c r="AD97" s="50">
        <f>[1]Combined!$AB$21</f>
        <v>48.09</v>
      </c>
      <c r="AE97" s="46"/>
      <c r="AF97" s="50" t="str">
        <f>[1]Combined!$AB$22</f>
        <v>1:44.29</v>
      </c>
      <c r="AG97" s="46"/>
      <c r="AH97" s="46"/>
      <c r="AJ97" s="49"/>
      <c r="AK97" s="46"/>
      <c r="AL97" s="50">
        <f>[1]Combined!$AB$23</f>
        <v>42.69</v>
      </c>
      <c r="AM97" s="46"/>
      <c r="AN97" s="50" t="str">
        <f>[1]Combined!$AB$24</f>
        <v>1:40.59</v>
      </c>
      <c r="AO97" s="46"/>
      <c r="AP97" s="46"/>
      <c r="AQ97" s="46"/>
      <c r="AR97" s="50" t="str">
        <f>[1]Combined!$AB$25</f>
        <v>1:30.99</v>
      </c>
      <c r="AS97" s="46"/>
      <c r="AT97" s="50" t="str">
        <f>[1]Combined!$AB$26</f>
        <v>3:24.69</v>
      </c>
      <c r="AU97" s="46"/>
      <c r="AV97" s="13"/>
      <c r="AW97" s="12"/>
      <c r="AX97" s="47"/>
      <c r="AY97" s="46"/>
      <c r="AZ97" s="47"/>
      <c r="BA97" s="46"/>
      <c r="BB97" s="47"/>
      <c r="BC97" s="46"/>
      <c r="BD97" s="47"/>
      <c r="BE97" s="46"/>
      <c r="BF97" s="47"/>
      <c r="BG97" s="12"/>
      <c r="BH97" s="13"/>
      <c r="BI97" s="12"/>
    </row>
    <row r="98" spans="1:120" ht="12" customHeight="1" x14ac:dyDescent="0.2">
      <c r="E98" s="48" t="s">
        <v>175</v>
      </c>
      <c r="F98" s="45"/>
      <c r="G98" s="45"/>
      <c r="H98" s="49"/>
      <c r="I98" s="46"/>
      <c r="J98" s="50">
        <f>[1]Combined!$AA$13</f>
        <v>31.29</v>
      </c>
      <c r="K98" s="46"/>
      <c r="L98" s="50"/>
      <c r="M98" s="46"/>
      <c r="N98" s="50" t="str">
        <f>[1]Combined!$AA$14</f>
        <v xml:space="preserve"> 1:09.99</v>
      </c>
      <c r="O98" s="46"/>
      <c r="P98" s="50" t="str">
        <f>[1]Combined!$AA$15</f>
        <v>2:32.89</v>
      </c>
      <c r="Q98" s="46"/>
      <c r="R98" s="50" t="str">
        <f>[1]Combined!$AA$16</f>
        <v xml:space="preserve"> 6:59.99</v>
      </c>
      <c r="S98" s="46"/>
      <c r="T98" s="49"/>
      <c r="U98" s="46"/>
      <c r="V98" s="50">
        <f>[1]Combined!$AA$19</f>
        <v>37.090000000000003</v>
      </c>
      <c r="W98" s="46"/>
      <c r="X98" s="50" t="str">
        <f>[1]Combined!$AA$20</f>
        <v xml:space="preserve"> 1:20.09</v>
      </c>
      <c r="Y98" s="46"/>
      <c r="Z98" s="46"/>
      <c r="AA98" s="46"/>
      <c r="AB98" s="49"/>
      <c r="AC98" s="46"/>
      <c r="AD98" s="50">
        <f>[1]Combined!$AA$21</f>
        <v>43.29</v>
      </c>
      <c r="AE98" s="46"/>
      <c r="AF98" s="50" t="str">
        <f>[1]Combined!$AA$22</f>
        <v xml:space="preserve"> 1:34.99</v>
      </c>
      <c r="AG98" s="46"/>
      <c r="AH98" s="46"/>
      <c r="AJ98" s="49"/>
      <c r="AK98" s="46"/>
      <c r="AL98" s="50">
        <f>[1]Combined!$AA$23</f>
        <v>36.090000000000003</v>
      </c>
      <c r="AM98" s="46"/>
      <c r="AN98" s="50" t="str">
        <f>[1]Combined!$AA$24</f>
        <v>1:27.09</v>
      </c>
      <c r="AO98" s="46"/>
      <c r="AP98" s="46"/>
      <c r="AQ98" s="46"/>
      <c r="AR98" s="50" t="str">
        <f>[1]Combined!$AA$25</f>
        <v>1:20.39</v>
      </c>
      <c r="AS98" s="46"/>
      <c r="AT98" s="50" t="str">
        <f>[1]Combined!$AA$26</f>
        <v>2:56.49</v>
      </c>
      <c r="AU98" s="46"/>
      <c r="AV98" s="13"/>
      <c r="AW98" s="12"/>
      <c r="AX98" s="47"/>
      <c r="AY98" s="46"/>
      <c r="AZ98" s="47"/>
      <c r="BA98" s="46"/>
      <c r="BB98" s="47"/>
      <c r="BC98" s="46"/>
      <c r="BD98" s="47"/>
      <c r="BE98" s="46"/>
      <c r="BF98" s="47"/>
      <c r="BG98" s="12"/>
      <c r="BH98" s="13"/>
      <c r="BI98" s="12"/>
    </row>
    <row r="99" spans="1:120" s="117" customFormat="1" ht="14.25" customHeight="1" x14ac:dyDescent="0.2">
      <c r="A99" s="106">
        <v>40162</v>
      </c>
      <c r="B99" s="107">
        <f ca="1">INT(($E$2-A99)/365)</f>
        <v>10</v>
      </c>
      <c r="C99" s="108" t="s">
        <v>783</v>
      </c>
      <c r="D99" s="109" t="s">
        <v>818</v>
      </c>
      <c r="E99" s="109" t="s">
        <v>823</v>
      </c>
      <c r="H99" s="5">
        <v>22.79</v>
      </c>
      <c r="I99" s="5"/>
      <c r="J99" s="5">
        <v>41.83</v>
      </c>
      <c r="K99" s="8"/>
      <c r="L99" s="5">
        <v>39.450000000000003</v>
      </c>
      <c r="M99" s="8"/>
      <c r="N99" s="8" t="s">
        <v>986</v>
      </c>
      <c r="O99" s="8"/>
      <c r="P99" s="8"/>
      <c r="Q99" s="8"/>
      <c r="R99" s="8"/>
      <c r="S99" s="8"/>
      <c r="T99" s="8"/>
      <c r="U99" s="8"/>
      <c r="V99" s="124">
        <v>49.23</v>
      </c>
      <c r="W99" s="8"/>
      <c r="X99" s="87"/>
      <c r="Y99" s="8"/>
      <c r="Z99" s="8"/>
      <c r="AA99" s="8"/>
      <c r="AB99" s="8"/>
      <c r="AC99" s="8"/>
      <c r="AD99" s="8" t="s">
        <v>987</v>
      </c>
      <c r="AE99" s="8" t="s">
        <v>407</v>
      </c>
      <c r="AF99" s="8"/>
      <c r="AG99" s="8"/>
      <c r="AH99" s="8"/>
      <c r="AI99" s="110"/>
      <c r="AJ99" s="8">
        <v>28.97</v>
      </c>
      <c r="AK99" s="8"/>
      <c r="AL99" s="8">
        <v>55.06</v>
      </c>
      <c r="AM99" s="8"/>
      <c r="AN99" s="8"/>
      <c r="AO99" s="8"/>
      <c r="AP99" s="8"/>
      <c r="AQ99" s="8"/>
      <c r="AR99" s="8" t="s">
        <v>988</v>
      </c>
      <c r="AS99" s="8" t="s">
        <v>407</v>
      </c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</row>
    <row r="100" spans="1:120" s="117" customFormat="1" ht="14.25" customHeight="1" x14ac:dyDescent="0.2">
      <c r="A100" s="106">
        <v>39976</v>
      </c>
      <c r="B100" s="107">
        <f t="shared" ref="B100:B109" ca="1" si="5">INT(($E$2-A100)/365)</f>
        <v>10</v>
      </c>
      <c r="C100" s="108" t="s">
        <v>783</v>
      </c>
      <c r="D100" s="109" t="s">
        <v>818</v>
      </c>
      <c r="E100" s="109" t="s">
        <v>825</v>
      </c>
      <c r="F100" s="117" t="s">
        <v>78</v>
      </c>
      <c r="H100" s="5">
        <v>25.9</v>
      </c>
      <c r="I100" s="5"/>
      <c r="J100" s="5">
        <v>47.24</v>
      </c>
      <c r="K100" s="8"/>
      <c r="L100" s="5">
        <v>54.4</v>
      </c>
      <c r="M100" s="8"/>
      <c r="N100" s="8" t="s">
        <v>991</v>
      </c>
      <c r="O100" s="8"/>
      <c r="P100" s="8"/>
      <c r="Q100" s="8"/>
      <c r="R100" s="8"/>
      <c r="S100" s="8"/>
      <c r="T100" s="8">
        <v>28.95</v>
      </c>
      <c r="U100" s="8"/>
      <c r="V100" s="5">
        <v>53.99</v>
      </c>
      <c r="W100" s="8"/>
      <c r="X100" s="87"/>
      <c r="Y100" s="8"/>
      <c r="Z100" s="8"/>
      <c r="AA100" s="8"/>
      <c r="AB100" s="8">
        <v>35.409999999999997</v>
      </c>
      <c r="AC100" s="8"/>
      <c r="AD100" s="8" t="s">
        <v>992</v>
      </c>
      <c r="AE100" s="8"/>
      <c r="AF100" s="8"/>
      <c r="AG100" s="8"/>
      <c r="AH100" s="8"/>
      <c r="AI100" s="110">
        <v>39976</v>
      </c>
      <c r="AJ100" s="8">
        <v>35.659999999999997</v>
      </c>
      <c r="AK100" s="8"/>
      <c r="AL100" s="8" t="s">
        <v>993</v>
      </c>
      <c r="AM100" s="8"/>
      <c r="AN100" s="8"/>
      <c r="AO100" s="8"/>
      <c r="AP100" s="8"/>
      <c r="AQ100" s="8"/>
      <c r="AR100" s="8" t="s">
        <v>994</v>
      </c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</row>
    <row r="101" spans="1:120" s="117" customFormat="1" ht="14.25" customHeight="1" x14ac:dyDescent="0.2">
      <c r="A101" s="106">
        <v>40550</v>
      </c>
      <c r="B101" s="107">
        <f t="shared" ca="1" si="5"/>
        <v>9</v>
      </c>
      <c r="C101" s="108" t="s">
        <v>795</v>
      </c>
      <c r="D101" s="109" t="s">
        <v>818</v>
      </c>
      <c r="E101" s="109" t="s">
        <v>826</v>
      </c>
      <c r="F101" s="117" t="s">
        <v>252</v>
      </c>
      <c r="H101" s="5">
        <v>17.53</v>
      </c>
      <c r="I101" s="5"/>
      <c r="J101" s="124">
        <v>40.61</v>
      </c>
      <c r="K101" s="8"/>
      <c r="L101" s="5">
        <v>40.61</v>
      </c>
      <c r="M101" s="8"/>
      <c r="N101" s="8"/>
      <c r="O101" s="8"/>
      <c r="P101" s="8"/>
      <c r="Q101" s="8"/>
      <c r="R101" s="8"/>
      <c r="S101" s="8"/>
      <c r="T101" s="8">
        <v>21.63</v>
      </c>
      <c r="U101" s="8"/>
      <c r="V101" s="123">
        <v>43.87</v>
      </c>
      <c r="W101" s="8"/>
      <c r="X101" s="87"/>
      <c r="Y101" s="8"/>
      <c r="Z101" s="8"/>
      <c r="AA101" s="8"/>
      <c r="AB101" s="8">
        <v>28.49</v>
      </c>
      <c r="AC101" s="8"/>
      <c r="AD101" s="8"/>
      <c r="AE101" s="8"/>
      <c r="AF101" s="8"/>
      <c r="AG101" s="8"/>
      <c r="AH101" s="8"/>
      <c r="AI101" s="110">
        <v>40550</v>
      </c>
      <c r="AJ101" s="8">
        <v>30.57</v>
      </c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</row>
    <row r="102" spans="1:120" s="117" customFormat="1" ht="14.25" customHeight="1" x14ac:dyDescent="0.2">
      <c r="A102" s="106">
        <v>40446</v>
      </c>
      <c r="B102" s="107">
        <f t="shared" ca="1" si="5"/>
        <v>9</v>
      </c>
      <c r="C102" s="108" t="s">
        <v>779</v>
      </c>
      <c r="D102" s="109" t="s">
        <v>818</v>
      </c>
      <c r="E102" s="109" t="s">
        <v>828</v>
      </c>
      <c r="H102" s="5">
        <v>19.04</v>
      </c>
      <c r="I102" s="5"/>
      <c r="J102" s="5">
        <v>43.33</v>
      </c>
      <c r="K102" s="8"/>
      <c r="L102" s="5"/>
      <c r="M102" s="8"/>
      <c r="N102" s="8" t="s">
        <v>995</v>
      </c>
      <c r="O102" s="8"/>
      <c r="P102" s="8"/>
      <c r="Q102" s="8"/>
      <c r="R102" s="8"/>
      <c r="S102" s="8"/>
      <c r="T102" s="8">
        <v>22.87</v>
      </c>
      <c r="U102" s="8"/>
      <c r="V102" s="5">
        <v>50.21</v>
      </c>
      <c r="W102" s="8"/>
      <c r="X102" s="87"/>
      <c r="Y102" s="8"/>
      <c r="Z102" s="8"/>
      <c r="AA102" s="8"/>
      <c r="AB102" s="8">
        <v>35.07</v>
      </c>
      <c r="AC102" s="8"/>
      <c r="AD102" s="8" t="s">
        <v>996</v>
      </c>
      <c r="AE102" s="8" t="s">
        <v>407</v>
      </c>
      <c r="AF102" s="8"/>
      <c r="AG102" s="8"/>
      <c r="AH102" s="8"/>
      <c r="AI102" s="110"/>
      <c r="AJ102" s="8">
        <v>31.09</v>
      </c>
      <c r="AK102" s="8"/>
      <c r="AL102" s="8">
        <v>59.82</v>
      </c>
      <c r="AM102" s="8" t="s">
        <v>407</v>
      </c>
      <c r="AN102" s="8"/>
      <c r="AO102" s="8"/>
      <c r="AP102" s="8"/>
      <c r="AQ102" s="8"/>
      <c r="AR102" s="8" t="s">
        <v>997</v>
      </c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</row>
    <row r="103" spans="1:120" s="117" customFormat="1" ht="14.25" customHeight="1" x14ac:dyDescent="0.2">
      <c r="A103" s="106">
        <v>40096</v>
      </c>
      <c r="B103" s="107">
        <f t="shared" ca="1" si="5"/>
        <v>10</v>
      </c>
      <c r="C103" s="108" t="s">
        <v>779</v>
      </c>
      <c r="D103" s="109" t="s">
        <v>818</v>
      </c>
      <c r="E103" s="109" t="s">
        <v>829</v>
      </c>
      <c r="F103" s="117" t="s">
        <v>239</v>
      </c>
      <c r="H103" s="5">
        <v>20.58</v>
      </c>
      <c r="I103" s="5"/>
      <c r="J103" s="124">
        <v>40.99</v>
      </c>
      <c r="K103" s="8"/>
      <c r="L103" s="5">
        <v>38.340000000000003</v>
      </c>
      <c r="M103" s="8"/>
      <c r="N103" s="8" t="s">
        <v>998</v>
      </c>
      <c r="O103" s="8"/>
      <c r="P103" s="8" t="s">
        <v>716</v>
      </c>
      <c r="Q103" s="8"/>
      <c r="R103" s="8"/>
      <c r="S103" s="8"/>
      <c r="T103" s="8">
        <v>26.74</v>
      </c>
      <c r="U103" s="8"/>
      <c r="V103" s="5">
        <v>53.53</v>
      </c>
      <c r="W103" s="8"/>
      <c r="X103" s="87"/>
      <c r="Y103" s="8"/>
      <c r="Z103" s="8"/>
      <c r="AA103" s="8"/>
      <c r="AB103" s="8">
        <v>26.91</v>
      </c>
      <c r="AC103" s="8"/>
      <c r="AD103" s="68">
        <v>49.29</v>
      </c>
      <c r="AE103" s="8"/>
      <c r="AF103" s="8" t="s">
        <v>999</v>
      </c>
      <c r="AG103" s="8"/>
      <c r="AH103" s="8"/>
      <c r="AI103" s="110">
        <v>40096</v>
      </c>
      <c r="AJ103" s="8">
        <v>31.51</v>
      </c>
      <c r="AK103" s="8"/>
      <c r="AL103" s="8" t="s">
        <v>701</v>
      </c>
      <c r="AM103" s="8"/>
      <c r="AN103" s="8"/>
      <c r="AO103" s="8"/>
      <c r="AP103" s="8"/>
      <c r="AQ103" s="8"/>
      <c r="AR103" s="8" t="s">
        <v>1000</v>
      </c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</row>
    <row r="104" spans="1:120" s="117" customFormat="1" ht="14.25" customHeight="1" x14ac:dyDescent="0.2">
      <c r="A104" s="106">
        <v>40348</v>
      </c>
      <c r="B104" s="107">
        <f t="shared" ca="1" si="5"/>
        <v>9</v>
      </c>
      <c r="C104" s="108" t="s">
        <v>795</v>
      </c>
      <c r="D104" s="109" t="s">
        <v>818</v>
      </c>
      <c r="E104" s="109" t="s">
        <v>831</v>
      </c>
      <c r="F104" s="117" t="s">
        <v>639</v>
      </c>
      <c r="H104" s="5">
        <v>16.66</v>
      </c>
      <c r="I104" s="5"/>
      <c r="J104" s="123">
        <v>37.01</v>
      </c>
      <c r="K104" s="8"/>
      <c r="L104" s="5"/>
      <c r="M104" s="8"/>
      <c r="N104" s="8"/>
      <c r="O104" s="8"/>
      <c r="P104" s="8"/>
      <c r="Q104" s="8"/>
      <c r="R104" s="8"/>
      <c r="S104" s="8"/>
      <c r="T104" s="8">
        <v>22.91</v>
      </c>
      <c r="U104" s="8"/>
      <c r="V104" s="5"/>
      <c r="W104" s="8"/>
      <c r="X104" s="87"/>
      <c r="Y104" s="8"/>
      <c r="Z104" s="8"/>
      <c r="AA104" s="8"/>
      <c r="AB104" s="8">
        <v>25.59</v>
      </c>
      <c r="AC104" s="8"/>
      <c r="AD104" s="68">
        <v>49.44</v>
      </c>
      <c r="AE104" s="8"/>
      <c r="AF104" s="8" t="s">
        <v>1001</v>
      </c>
      <c r="AG104" s="8"/>
      <c r="AH104" s="8"/>
      <c r="AI104" s="110"/>
      <c r="AJ104" s="8">
        <v>26.81</v>
      </c>
      <c r="AK104" s="8"/>
      <c r="AL104" s="8"/>
      <c r="AM104" s="8"/>
      <c r="AN104" s="8"/>
      <c r="AO104" s="8"/>
      <c r="AP104" s="8"/>
      <c r="AQ104" s="8"/>
      <c r="AR104" s="68" t="s">
        <v>1002</v>
      </c>
      <c r="AS104" s="8" t="s">
        <v>407</v>
      </c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</row>
    <row r="105" spans="1:120" s="117" customFormat="1" ht="14.25" customHeight="1" x14ac:dyDescent="0.2">
      <c r="A105" s="106">
        <v>40135</v>
      </c>
      <c r="B105" s="107">
        <f t="shared" ca="1" si="5"/>
        <v>10</v>
      </c>
      <c r="C105" s="108" t="s">
        <v>779</v>
      </c>
      <c r="D105" s="109" t="s">
        <v>781</v>
      </c>
      <c r="E105" s="109" t="s">
        <v>832</v>
      </c>
      <c r="H105" s="5"/>
      <c r="I105" s="5"/>
      <c r="J105" s="124">
        <v>40.65</v>
      </c>
      <c r="K105" s="8"/>
      <c r="L105" s="5"/>
      <c r="M105" s="8"/>
      <c r="N105" s="8" t="s">
        <v>932</v>
      </c>
      <c r="O105" s="8"/>
      <c r="P105" s="8"/>
      <c r="Q105" s="8"/>
      <c r="R105" s="8"/>
      <c r="S105" s="8"/>
      <c r="T105" s="8"/>
      <c r="U105" s="8"/>
      <c r="V105" s="5">
        <v>50.14</v>
      </c>
      <c r="W105" s="8"/>
      <c r="X105" s="87"/>
      <c r="Y105" s="8"/>
      <c r="Z105" s="8"/>
      <c r="AA105" s="8"/>
      <c r="AB105" s="8"/>
      <c r="AC105" s="8"/>
      <c r="AD105" s="8" t="s">
        <v>1003</v>
      </c>
      <c r="AE105" s="8"/>
      <c r="AF105" s="8"/>
      <c r="AG105" s="8"/>
      <c r="AH105" s="8"/>
      <c r="AI105" s="110"/>
      <c r="AJ105" s="8"/>
      <c r="AK105" s="8"/>
      <c r="AL105" s="68">
        <v>50.28</v>
      </c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</row>
    <row r="106" spans="1:120" s="117" customFormat="1" ht="14.25" customHeight="1" x14ac:dyDescent="0.2">
      <c r="A106" s="106">
        <v>40388</v>
      </c>
      <c r="B106" s="107">
        <f t="shared" ca="1" si="5"/>
        <v>9</v>
      </c>
      <c r="C106" s="108" t="s">
        <v>795</v>
      </c>
      <c r="D106" s="109" t="s">
        <v>818</v>
      </c>
      <c r="E106" s="109" t="s">
        <v>833</v>
      </c>
      <c r="F106" s="117" t="s">
        <v>640</v>
      </c>
      <c r="H106" s="5">
        <v>17.29</v>
      </c>
      <c r="I106" s="5"/>
      <c r="J106" s="123">
        <v>36.840000000000003</v>
      </c>
      <c r="K106" s="8"/>
      <c r="L106" s="5">
        <v>37.61</v>
      </c>
      <c r="M106" s="8"/>
      <c r="N106" s="8"/>
      <c r="O106" s="8"/>
      <c r="P106" s="68" t="s">
        <v>1004</v>
      </c>
      <c r="Q106" s="8"/>
      <c r="R106" s="8"/>
      <c r="S106" s="8"/>
      <c r="T106" s="8">
        <v>19.41</v>
      </c>
      <c r="U106" s="8"/>
      <c r="V106" s="123">
        <v>44.18</v>
      </c>
      <c r="W106" s="8"/>
      <c r="X106" s="87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110"/>
      <c r="AJ106" s="8">
        <v>20.100000000000001</v>
      </c>
      <c r="AK106" s="8"/>
      <c r="AL106" s="68">
        <v>44.12</v>
      </c>
      <c r="AM106" s="8"/>
      <c r="AN106" s="8"/>
      <c r="AO106" s="8"/>
      <c r="AP106" s="8"/>
      <c r="AQ106" s="8"/>
      <c r="AR106" s="68" t="s">
        <v>1005</v>
      </c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</row>
    <row r="107" spans="1:120" s="117" customFormat="1" ht="14.25" customHeight="1" x14ac:dyDescent="0.2">
      <c r="A107" s="106">
        <v>40452</v>
      </c>
      <c r="B107" s="107">
        <f t="shared" ca="1" si="5"/>
        <v>9</v>
      </c>
      <c r="C107" s="108" t="s">
        <v>779</v>
      </c>
      <c r="D107" s="109" t="s">
        <v>818</v>
      </c>
      <c r="E107" s="109" t="s">
        <v>834</v>
      </c>
      <c r="H107" s="5">
        <v>18.63</v>
      </c>
      <c r="I107" s="5"/>
      <c r="J107" s="5">
        <v>46.27</v>
      </c>
      <c r="K107" s="8"/>
      <c r="L107" s="5"/>
      <c r="M107" s="8"/>
      <c r="N107" s="8" t="s">
        <v>1006</v>
      </c>
      <c r="O107" s="8"/>
      <c r="P107" s="8"/>
      <c r="Q107" s="8"/>
      <c r="R107" s="8"/>
      <c r="S107" s="8"/>
      <c r="T107" s="8">
        <v>23.82</v>
      </c>
      <c r="U107" s="8"/>
      <c r="V107" s="5">
        <v>51.3</v>
      </c>
      <c r="W107" s="8"/>
      <c r="X107" s="87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110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</row>
    <row r="108" spans="1:120" s="117" customFormat="1" ht="14.25" customHeight="1" x14ac:dyDescent="0.2">
      <c r="A108" s="106">
        <v>40233</v>
      </c>
      <c r="B108" s="107">
        <f t="shared" ca="1" si="5"/>
        <v>9</v>
      </c>
      <c r="C108" s="108" t="s">
        <v>783</v>
      </c>
      <c r="D108" s="109" t="s">
        <v>818</v>
      </c>
      <c r="E108" s="109" t="s">
        <v>835</v>
      </c>
      <c r="F108" s="117" t="s">
        <v>641</v>
      </c>
      <c r="H108" s="5">
        <v>21.16</v>
      </c>
      <c r="I108" s="5" t="s">
        <v>134</v>
      </c>
      <c r="J108" s="124">
        <v>39.659999999999997</v>
      </c>
      <c r="K108" s="8"/>
      <c r="L108" s="5"/>
      <c r="M108" s="8"/>
      <c r="N108" s="8" t="s">
        <v>1007</v>
      </c>
      <c r="O108" s="8"/>
      <c r="P108" s="8"/>
      <c r="Q108" s="8"/>
      <c r="R108" s="8"/>
      <c r="S108" s="8"/>
      <c r="T108" s="8"/>
      <c r="U108" s="8"/>
      <c r="V108" s="5">
        <v>54.77</v>
      </c>
      <c r="W108" s="8"/>
      <c r="X108" s="87"/>
      <c r="Y108" s="8"/>
      <c r="Z108" s="8"/>
      <c r="AA108" s="8"/>
      <c r="AB108" s="8">
        <v>29.53</v>
      </c>
      <c r="AC108" s="8"/>
      <c r="AD108" s="8" t="s">
        <v>1008</v>
      </c>
      <c r="AE108" s="8"/>
      <c r="AF108" s="8"/>
      <c r="AG108" s="8"/>
      <c r="AH108" s="8"/>
      <c r="AI108" s="110"/>
      <c r="AJ108" s="8">
        <v>31.26</v>
      </c>
      <c r="AK108" s="8"/>
      <c r="AL108" s="8" t="s">
        <v>1009</v>
      </c>
      <c r="AM108" s="8"/>
      <c r="AN108" s="8"/>
      <c r="AO108" s="8"/>
      <c r="AP108" s="8"/>
      <c r="AQ108" s="8"/>
      <c r="AR108" s="8" t="s">
        <v>1010</v>
      </c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</row>
    <row r="109" spans="1:120" s="117" customFormat="1" ht="14.25" customHeight="1" x14ac:dyDescent="0.2">
      <c r="A109" s="106">
        <v>40233</v>
      </c>
      <c r="B109" s="107">
        <f t="shared" ca="1" si="5"/>
        <v>9</v>
      </c>
      <c r="C109" s="108" t="s">
        <v>783</v>
      </c>
      <c r="D109" s="109" t="s">
        <v>818</v>
      </c>
      <c r="E109" s="109" t="s">
        <v>836</v>
      </c>
      <c r="F109" s="117" t="s">
        <v>641</v>
      </c>
      <c r="H109" s="5">
        <v>22.74</v>
      </c>
      <c r="I109" s="5" t="s">
        <v>134</v>
      </c>
      <c r="J109" s="5">
        <v>49.11</v>
      </c>
      <c r="K109" s="8"/>
      <c r="L109" s="5">
        <v>53.02</v>
      </c>
      <c r="M109" s="8"/>
      <c r="N109" s="8" t="s">
        <v>1011</v>
      </c>
      <c r="O109" s="8"/>
      <c r="P109" s="8"/>
      <c r="Q109" s="8"/>
      <c r="R109" s="8"/>
      <c r="S109" s="8"/>
      <c r="T109" s="8">
        <v>28.79</v>
      </c>
      <c r="U109" s="8"/>
      <c r="V109" s="5" t="s">
        <v>1012</v>
      </c>
      <c r="W109" s="8"/>
      <c r="X109" s="87"/>
      <c r="Y109" s="8"/>
      <c r="Z109" s="8"/>
      <c r="AA109" s="8"/>
      <c r="AB109" s="8">
        <v>30.31</v>
      </c>
      <c r="AC109" s="8"/>
      <c r="AD109" s="8" t="s">
        <v>1013</v>
      </c>
      <c r="AE109" s="8"/>
      <c r="AF109" s="8"/>
      <c r="AG109" s="8"/>
      <c r="AH109" s="8"/>
      <c r="AI109" s="110"/>
      <c r="AJ109" s="8">
        <v>37.32</v>
      </c>
      <c r="AK109" s="8"/>
      <c r="AL109" s="8" t="s">
        <v>1014</v>
      </c>
      <c r="AM109" s="8"/>
      <c r="AN109" s="8"/>
      <c r="AO109" s="8"/>
      <c r="AP109" s="8"/>
      <c r="AQ109" s="8"/>
      <c r="AR109" s="8" t="s">
        <v>1015</v>
      </c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</row>
    <row r="110" spans="1:120" ht="12" customHeight="1" x14ac:dyDescent="0.2">
      <c r="B110" s="84"/>
      <c r="C110" s="84"/>
      <c r="D110" s="84"/>
      <c r="E110" s="84"/>
      <c r="F110" s="84"/>
      <c r="G110" s="84"/>
      <c r="H110" s="17">
        <v>25</v>
      </c>
      <c r="I110" s="84"/>
      <c r="J110" s="17" t="s">
        <v>1</v>
      </c>
      <c r="K110" s="84"/>
      <c r="L110" s="17" t="s">
        <v>1</v>
      </c>
      <c r="M110" s="84"/>
      <c r="N110" s="17" t="s">
        <v>2</v>
      </c>
      <c r="O110" s="17"/>
      <c r="P110" s="17" t="s">
        <v>3</v>
      </c>
      <c r="Q110" s="84"/>
      <c r="R110" s="17" t="s">
        <v>9</v>
      </c>
      <c r="S110" s="84"/>
      <c r="T110" s="17" t="s">
        <v>0</v>
      </c>
      <c r="U110" s="84"/>
      <c r="V110" s="17" t="s">
        <v>1</v>
      </c>
      <c r="W110" s="17"/>
      <c r="X110" s="17" t="s">
        <v>2</v>
      </c>
      <c r="Y110" s="84"/>
      <c r="Z110" s="17">
        <v>200</v>
      </c>
      <c r="AA110" s="84"/>
      <c r="AB110" s="17" t="s">
        <v>0</v>
      </c>
      <c r="AC110" s="84"/>
      <c r="AD110" s="17" t="s">
        <v>1</v>
      </c>
      <c r="AE110" s="84"/>
      <c r="AF110" s="17" t="s">
        <v>2</v>
      </c>
      <c r="AG110" s="84"/>
      <c r="AH110" s="17">
        <v>200</v>
      </c>
      <c r="AI110" s="84"/>
      <c r="AJ110" s="17" t="s">
        <v>0</v>
      </c>
      <c r="AK110" s="17"/>
      <c r="AL110" s="17" t="s">
        <v>1</v>
      </c>
      <c r="AM110" s="17"/>
      <c r="AN110" s="17" t="s">
        <v>2</v>
      </c>
      <c r="AO110" s="17"/>
      <c r="AP110" s="17">
        <v>200</v>
      </c>
      <c r="AQ110" s="84"/>
      <c r="AR110" s="17" t="s">
        <v>2</v>
      </c>
      <c r="AS110" s="17"/>
      <c r="AT110" s="17">
        <v>200</v>
      </c>
      <c r="AU110" s="17"/>
      <c r="AV110" s="17"/>
      <c r="AW110" s="17"/>
      <c r="AX110" s="17">
        <v>100</v>
      </c>
      <c r="AY110" s="17"/>
      <c r="AZ110" s="17">
        <v>200</v>
      </c>
      <c r="BA110" s="17"/>
      <c r="BB110" s="17">
        <v>400</v>
      </c>
      <c r="BC110" s="17"/>
      <c r="BD110" s="17">
        <v>100</v>
      </c>
      <c r="BE110" s="17"/>
      <c r="BF110" s="17">
        <v>200</v>
      </c>
      <c r="BG110" s="17"/>
      <c r="BH110" s="17"/>
      <c r="BI110" s="17"/>
      <c r="BJ110" s="84"/>
      <c r="BK110" s="84"/>
      <c r="BL110" s="84"/>
      <c r="BM110" s="84"/>
      <c r="BN110" s="84"/>
      <c r="BO110" s="84"/>
      <c r="BP110" s="84"/>
      <c r="BQ110" s="84"/>
      <c r="BR110" s="84"/>
      <c r="BS110" s="84"/>
      <c r="BT110" s="84"/>
      <c r="BU110" s="84"/>
      <c r="BV110" s="84"/>
      <c r="BW110" s="84"/>
      <c r="BX110" s="84"/>
      <c r="BY110" s="84"/>
      <c r="BZ110" s="84"/>
      <c r="CA110" s="84"/>
      <c r="CB110" s="84"/>
      <c r="CC110" s="84"/>
      <c r="CD110" s="84"/>
      <c r="CE110" s="84"/>
      <c r="CF110" s="84"/>
      <c r="CG110" s="84"/>
      <c r="CH110" s="84"/>
      <c r="CI110" s="84"/>
      <c r="CJ110" s="84"/>
      <c r="CK110" s="84"/>
      <c r="CL110" s="84"/>
      <c r="CM110" s="84"/>
      <c r="CN110" s="84"/>
      <c r="CO110" s="84"/>
      <c r="CP110" s="84"/>
      <c r="CQ110" s="84"/>
      <c r="CR110" s="84"/>
      <c r="CS110" s="84"/>
      <c r="CT110" s="84"/>
      <c r="CU110" s="84"/>
      <c r="CV110" s="84"/>
      <c r="CW110" s="84"/>
      <c r="CX110" s="84"/>
      <c r="CY110" s="84"/>
      <c r="CZ110" s="84"/>
      <c r="DA110" s="84"/>
      <c r="DB110" s="84"/>
      <c r="DC110" s="84"/>
      <c r="DD110" s="84"/>
      <c r="DE110" s="84"/>
      <c r="DF110" s="84"/>
      <c r="DG110" s="84"/>
      <c r="DH110" s="84"/>
      <c r="DI110" s="84"/>
      <c r="DJ110" s="84"/>
      <c r="DK110" s="84"/>
      <c r="DL110" s="84"/>
      <c r="DM110" s="84"/>
      <c r="DN110" s="84"/>
      <c r="DO110" s="84"/>
      <c r="DP110" s="84"/>
    </row>
    <row r="111" spans="1:120" ht="12" customHeight="1" x14ac:dyDescent="0.2">
      <c r="B111" s="84"/>
      <c r="C111" s="84"/>
      <c r="D111" s="84"/>
      <c r="E111" s="84"/>
      <c r="F111" s="97"/>
      <c r="G111" s="97"/>
      <c r="H111" s="19" t="s">
        <v>4</v>
      </c>
      <c r="I111" s="84"/>
      <c r="J111" s="19" t="s">
        <v>4</v>
      </c>
      <c r="K111" s="84"/>
      <c r="L111" s="19" t="s">
        <v>4</v>
      </c>
      <c r="M111" s="84"/>
      <c r="N111" s="19" t="s">
        <v>4</v>
      </c>
      <c r="O111" s="19"/>
      <c r="P111" s="19" t="s">
        <v>4</v>
      </c>
      <c r="Q111" s="84"/>
      <c r="R111" s="19" t="s">
        <v>4</v>
      </c>
      <c r="S111" s="84"/>
      <c r="T111" s="19" t="s">
        <v>5</v>
      </c>
      <c r="U111" s="84"/>
      <c r="V111" s="19" t="s">
        <v>5</v>
      </c>
      <c r="W111" s="19"/>
      <c r="X111" s="19" t="s">
        <v>5</v>
      </c>
      <c r="Y111" s="84"/>
      <c r="Z111" s="19" t="s">
        <v>5</v>
      </c>
      <c r="AA111" s="84"/>
      <c r="AB111" s="19" t="s">
        <v>6</v>
      </c>
      <c r="AC111" s="84"/>
      <c r="AD111" s="19" t="s">
        <v>6</v>
      </c>
      <c r="AE111" s="84"/>
      <c r="AF111" s="19" t="s">
        <v>6</v>
      </c>
      <c r="AG111" s="84"/>
      <c r="AH111" s="19" t="s">
        <v>6</v>
      </c>
      <c r="AI111" s="84"/>
      <c r="AJ111" s="19" t="s">
        <v>7</v>
      </c>
      <c r="AK111" s="19"/>
      <c r="AL111" s="19" t="s">
        <v>7</v>
      </c>
      <c r="AM111" s="19"/>
      <c r="AN111" s="19" t="s">
        <v>7</v>
      </c>
      <c r="AO111" s="19"/>
      <c r="AP111" s="19" t="s">
        <v>7</v>
      </c>
      <c r="AQ111" s="84"/>
      <c r="AR111" s="19" t="s">
        <v>8</v>
      </c>
      <c r="AS111" s="19"/>
      <c r="AT111" s="19" t="s">
        <v>8</v>
      </c>
      <c r="AU111" s="19"/>
      <c r="AV111" s="19"/>
      <c r="AW111" s="19"/>
      <c r="AX111" s="44" t="s">
        <v>173</v>
      </c>
      <c r="AY111" s="17"/>
      <c r="AZ111" s="44" t="s">
        <v>173</v>
      </c>
      <c r="BA111" s="17"/>
      <c r="BB111" s="44" t="s">
        <v>173</v>
      </c>
      <c r="BC111" s="19"/>
      <c r="BD111" s="44" t="s">
        <v>174</v>
      </c>
      <c r="BE111" s="17"/>
      <c r="BF111" s="44" t="s">
        <v>174</v>
      </c>
      <c r="BG111" s="19"/>
      <c r="BH111" s="19"/>
      <c r="BI111" s="19"/>
    </row>
    <row r="112" spans="1:120" ht="12" customHeight="1" x14ac:dyDescent="0.2">
      <c r="E112" s="53" t="s">
        <v>106</v>
      </c>
      <c r="F112" s="45"/>
      <c r="G112" s="45"/>
      <c r="H112" s="50"/>
      <c r="I112" s="50"/>
      <c r="J112" s="50">
        <f>[1]wmsl!$D$23</f>
        <v>33.99</v>
      </c>
      <c r="K112" s="50"/>
      <c r="L112" s="50"/>
      <c r="M112" s="50"/>
      <c r="N112" s="50" t="str">
        <f>[1]wmsl!$D$24</f>
        <v>1:17.99</v>
      </c>
      <c r="O112" s="50"/>
      <c r="P112" s="50" t="str">
        <f>[1]wmsl!$D$25</f>
        <v>2:57.99</v>
      </c>
      <c r="Q112" s="50"/>
      <c r="R112" s="50"/>
      <c r="S112" s="50"/>
      <c r="T112" s="50"/>
      <c r="U112" s="50"/>
      <c r="V112" s="50">
        <f>[1]wmsl!$D$27</f>
        <v>42.49</v>
      </c>
      <c r="W112" s="50"/>
      <c r="X112" s="50"/>
      <c r="Y112" s="50"/>
      <c r="Z112" s="50"/>
      <c r="AA112" s="50"/>
      <c r="AB112" s="50"/>
      <c r="AC112" s="50"/>
      <c r="AD112" s="50">
        <f>[1]wmsl!$D$28</f>
        <v>45.49</v>
      </c>
      <c r="AE112" s="50"/>
      <c r="AF112" s="50"/>
      <c r="AG112" s="50"/>
      <c r="AH112" s="50"/>
      <c r="AJ112" s="50"/>
      <c r="AK112" s="50"/>
      <c r="AL112" s="50">
        <f>[1]wmsl!$D$29</f>
        <v>43.99</v>
      </c>
      <c r="AM112" s="50"/>
      <c r="AN112" s="50"/>
      <c r="AO112" s="50"/>
      <c r="AP112" s="50"/>
      <c r="AQ112" s="50"/>
      <c r="AR112" s="50" t="str">
        <f>[1]wmsl!$D$26</f>
        <v>1:28.99</v>
      </c>
      <c r="AS112" s="50"/>
      <c r="AT112" s="50"/>
      <c r="AU112" s="46"/>
      <c r="AV112" s="47"/>
      <c r="AW112" s="46"/>
      <c r="AX112" s="47"/>
      <c r="AY112" s="46"/>
      <c r="AZ112" s="47"/>
      <c r="BA112" s="46"/>
      <c r="BB112" s="47"/>
      <c r="BC112" s="46"/>
      <c r="BD112" s="47"/>
      <c r="BE112" s="46"/>
      <c r="BF112" s="47"/>
      <c r="BG112" s="12"/>
      <c r="BH112" s="13"/>
      <c r="BI112" s="12"/>
    </row>
    <row r="113" spans="1:120" ht="12" customHeight="1" x14ac:dyDescent="0.2">
      <c r="E113" s="53" t="s">
        <v>109</v>
      </c>
      <c r="F113" s="45"/>
      <c r="G113" s="45"/>
      <c r="H113" s="50"/>
      <c r="I113" s="50"/>
      <c r="J113" s="50">
        <f>'[1]12&amp;U WMSL Records'!$D$46</f>
        <v>23.05</v>
      </c>
      <c r="K113" s="50"/>
      <c r="L113" s="50"/>
      <c r="M113" s="50"/>
      <c r="N113" s="50">
        <f>'[1]12&amp;U WMSL Records'!$D$47</f>
        <v>51.16</v>
      </c>
      <c r="O113" s="50"/>
      <c r="P113" s="50" t="str">
        <f>'[1]12&amp;U WMSL Records'!$D$48</f>
        <v>1:55.33</v>
      </c>
      <c r="Q113" s="50"/>
      <c r="R113" s="50"/>
      <c r="S113" s="50"/>
      <c r="T113" s="50"/>
      <c r="U113" s="50"/>
      <c r="V113" s="50">
        <f>'[1]12&amp;U WMSL Records'!$D$40</f>
        <v>31.42</v>
      </c>
      <c r="W113" s="50"/>
      <c r="X113" s="50"/>
      <c r="Y113" s="50"/>
      <c r="Z113" s="50"/>
      <c r="AA113" s="50"/>
      <c r="AB113" s="50"/>
      <c r="AC113" s="50"/>
      <c r="AD113" s="50">
        <f>'[1]12&amp;U WMSL Records'!$D$41</f>
        <v>36.200000000000003</v>
      </c>
      <c r="AE113" s="50"/>
      <c r="AF113" s="50"/>
      <c r="AG113" s="50"/>
      <c r="AH113" s="50"/>
      <c r="AJ113" s="50"/>
      <c r="AK113" s="50"/>
      <c r="AL113" s="50">
        <f>'[1]12&amp;U WMSL Records'!$D$42</f>
        <v>30.05</v>
      </c>
      <c r="AM113" s="50"/>
      <c r="AN113" s="50"/>
      <c r="AO113" s="50"/>
      <c r="AP113" s="50"/>
      <c r="AQ113" s="50"/>
      <c r="AR113" s="50" t="str">
        <f>'[1]12&amp;U WMSL Records'!$D$43</f>
        <v>1:09.23</v>
      </c>
      <c r="AS113" s="50"/>
      <c r="AT113" s="50"/>
      <c r="AU113" s="46"/>
      <c r="AV113" s="47"/>
      <c r="AW113" s="46"/>
      <c r="AX113" s="47"/>
      <c r="AY113" s="46"/>
      <c r="AZ113" s="47" t="str">
        <f>'[1]12&amp;U WMSL Records'!$D$54</f>
        <v>1:56.26</v>
      </c>
      <c r="BA113" s="46"/>
      <c r="BB113" s="47"/>
      <c r="BC113" s="46"/>
      <c r="BD113" s="47"/>
      <c r="BE113" s="46"/>
      <c r="BF113" s="47" t="str">
        <f>'[1]12&amp;U WMSL Records'!$D$53</f>
        <v>1:47.10</v>
      </c>
      <c r="BG113" s="12"/>
      <c r="BH113" s="13"/>
      <c r="BI113" s="12"/>
    </row>
    <row r="114" spans="1:120" ht="12.75" customHeight="1" x14ac:dyDescent="0.2">
      <c r="E114" s="53" t="s">
        <v>114</v>
      </c>
      <c r="F114" s="45"/>
      <c r="G114" s="45"/>
      <c r="H114" s="50"/>
      <c r="I114" s="50"/>
      <c r="J114" s="50">
        <f>'[1]GHSC Records'!$E$116</f>
        <v>26.11</v>
      </c>
      <c r="K114" s="50"/>
      <c r="L114" s="50"/>
      <c r="M114" s="50"/>
      <c r="N114" s="50" t="str">
        <f>'[1]GHSC Records'!$E$117</f>
        <v>1:02.00</v>
      </c>
      <c r="O114" s="50"/>
      <c r="P114" s="50" t="str">
        <f>'[1]GHSC Records'!$E$118</f>
        <v>2:09.38</v>
      </c>
      <c r="Q114" s="50"/>
      <c r="R114" s="50" t="str">
        <f>'[1]GHSC Records'!$E$119</f>
        <v xml:space="preserve"> 6:25.59</v>
      </c>
      <c r="S114" s="50"/>
      <c r="T114" s="50"/>
      <c r="U114" s="50"/>
      <c r="V114" s="50">
        <f>'[1]GHSC Records'!$E$120</f>
        <v>32.880000000000003</v>
      </c>
      <c r="W114" s="50"/>
      <c r="X114" s="50" t="str">
        <f>'[1]GHSC Records'!$E$121</f>
        <v xml:space="preserve"> 1:16.82</v>
      </c>
      <c r="Y114" s="50"/>
      <c r="Z114" s="50"/>
      <c r="AA114" s="50"/>
      <c r="AB114" s="50"/>
      <c r="AC114" s="50"/>
      <c r="AD114" s="50">
        <f>'[1]GHSC Records'!$E$122</f>
        <v>33.47</v>
      </c>
      <c r="AE114" s="50"/>
      <c r="AF114" s="50" t="str">
        <f>'[1]GHSC Records'!$E$123</f>
        <v xml:space="preserve"> 1:16.84</v>
      </c>
      <c r="AG114" s="50"/>
      <c r="AH114" s="50"/>
      <c r="AJ114" s="50"/>
      <c r="AK114" s="50"/>
      <c r="AL114" s="50">
        <f>'[1]GHSC Records'!$E$124</f>
        <v>28.84</v>
      </c>
      <c r="AM114" s="50"/>
      <c r="AN114" s="50">
        <f>'[1]GHSC Records'!$E$125</f>
        <v>0</v>
      </c>
      <c r="AO114" s="50"/>
      <c r="AP114" s="50"/>
      <c r="AQ114" s="50"/>
      <c r="AR114" s="50" t="str">
        <f>'[1]GHSC Records'!$E$126</f>
        <v>1:07.01</v>
      </c>
      <c r="AS114" s="50"/>
      <c r="AT114" s="50" t="str">
        <f>'[1]GHSC Records'!$E$127</f>
        <v xml:space="preserve"> 3:03.14</v>
      </c>
      <c r="AU114" s="46"/>
      <c r="AV114" s="47"/>
      <c r="AW114" s="46"/>
      <c r="AX114" s="47"/>
      <c r="AY114" s="46"/>
      <c r="AZ114" s="47" t="str">
        <f>'[1]GHSC Records'!$E$129</f>
        <v>2:15.65</v>
      </c>
      <c r="BA114" s="46"/>
      <c r="BB114" s="47"/>
      <c r="BC114" s="46"/>
      <c r="BD114" s="47"/>
      <c r="BE114" s="46"/>
      <c r="BF114" s="52" t="str">
        <f>'[1]GHSC Records'!$E$128</f>
        <v xml:space="preserve"> 2:02.12</v>
      </c>
      <c r="BG114" s="12"/>
      <c r="BH114" s="13"/>
      <c r="BI114" s="12"/>
    </row>
    <row r="115" spans="1:120" s="16" customFormat="1" ht="12" customHeight="1" x14ac:dyDescent="0.2">
      <c r="A115" s="61"/>
      <c r="B115" s="15"/>
      <c r="C115" s="15"/>
      <c r="D115" s="15"/>
      <c r="E115" s="53" t="s">
        <v>177</v>
      </c>
      <c r="F115" s="45"/>
      <c r="G115" s="45"/>
      <c r="H115" s="49"/>
      <c r="I115" s="46"/>
      <c r="J115" s="50">
        <f>[1]Combined!$AB$31</f>
        <v>30.59</v>
      </c>
      <c r="K115" s="46"/>
      <c r="L115" s="50"/>
      <c r="M115" s="46"/>
      <c r="N115" s="50" t="str">
        <f>[1]Combined!$AB$32</f>
        <v>1:09.19</v>
      </c>
      <c r="O115" s="46"/>
      <c r="P115" s="50" t="str">
        <f>[1]Combined!$AB$33</f>
        <v>2:32.19</v>
      </c>
      <c r="Q115" s="46"/>
      <c r="R115" s="50" t="str">
        <f>[1]Combined!$AB$34</f>
        <v>6:42.19</v>
      </c>
      <c r="S115" s="46"/>
      <c r="T115" s="49"/>
      <c r="U115" s="46"/>
      <c r="V115" s="50">
        <f>[1]Combined!$AB$37</f>
        <v>37.090000000000003</v>
      </c>
      <c r="W115" s="46"/>
      <c r="X115" s="50" t="str">
        <f>[1]Combined!$AB$38</f>
        <v>1:20.19</v>
      </c>
      <c r="Y115" s="46"/>
      <c r="Z115" s="46"/>
      <c r="AA115" s="46"/>
      <c r="AB115" s="51"/>
      <c r="AC115" s="46"/>
      <c r="AD115" s="50">
        <f>[1]Combined!$AB$40</f>
        <v>41.99</v>
      </c>
      <c r="AE115" s="46"/>
      <c r="AF115" s="50" t="str">
        <f>[1]Combined!$AB$41</f>
        <v>1:32.09</v>
      </c>
      <c r="AG115" s="46"/>
      <c r="AH115" s="46"/>
      <c r="AI115" s="15"/>
      <c r="AJ115" s="49"/>
      <c r="AK115" s="46"/>
      <c r="AL115" s="50">
        <f>[1]Combined!$AB$43</f>
        <v>36.29</v>
      </c>
      <c r="AM115" s="46"/>
      <c r="AN115" s="50" t="str">
        <f>[1]Combined!$AB$44</f>
        <v>1:26.69</v>
      </c>
      <c r="AO115" s="46"/>
      <c r="AP115" s="46"/>
      <c r="AQ115" s="46"/>
      <c r="AR115" s="50" t="str">
        <f>[1]Combined!$AB$46</f>
        <v>1:20.29</v>
      </c>
      <c r="AS115" s="46"/>
      <c r="AT115" s="50" t="str">
        <f>[1]Combined!$AB$47</f>
        <v>2:55.69</v>
      </c>
      <c r="AU115" s="46"/>
      <c r="AV115" s="47"/>
      <c r="AW115" s="46"/>
      <c r="AX115" s="47"/>
      <c r="AY115" s="46"/>
      <c r="AZ115" s="50" t="str">
        <f>[1]Combined!$AB$50</f>
        <v>2:30.99</v>
      </c>
      <c r="BA115" s="46"/>
      <c r="BB115" s="47"/>
      <c r="BC115" s="46"/>
      <c r="BD115" s="47"/>
      <c r="BE115" s="46"/>
      <c r="BF115" s="50" t="str">
        <f>[1]Combined!$AB$49</f>
        <v>2:17.39</v>
      </c>
      <c r="BG115" s="12"/>
      <c r="BH115" s="13"/>
      <c r="BI115" s="12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</row>
    <row r="116" spans="1:120" ht="10.5" customHeight="1" x14ac:dyDescent="0.2">
      <c r="E116" s="48" t="s">
        <v>178</v>
      </c>
      <c r="F116" s="45"/>
      <c r="G116" s="45"/>
      <c r="H116" s="49"/>
      <c r="I116" s="46"/>
      <c r="J116" s="50">
        <f>[1]Combined!$AA$31</f>
        <v>27.49</v>
      </c>
      <c r="K116" s="46"/>
      <c r="L116" s="50"/>
      <c r="M116" s="46"/>
      <c r="N116" s="50" t="str">
        <f>[1]Combined!$AA$32</f>
        <v xml:space="preserve"> 1:00.09</v>
      </c>
      <c r="O116" s="46"/>
      <c r="P116" s="50" t="str">
        <f>[1]Combined!$AA$33</f>
        <v xml:space="preserve"> 2:11.79</v>
      </c>
      <c r="Q116" s="46"/>
      <c r="R116" s="50" t="str">
        <f>[1]Combined!$AA$34</f>
        <v xml:space="preserve"> 5:51.79</v>
      </c>
      <c r="S116" s="46"/>
      <c r="T116" s="49"/>
      <c r="U116" s="46"/>
      <c r="V116" s="50">
        <f>[1]Combined!$AA$37</f>
        <v>32.19</v>
      </c>
      <c r="W116" s="46"/>
      <c r="X116" s="50" t="str">
        <f>[1]Combined!$AA$38</f>
        <v xml:space="preserve"> 1:09.39</v>
      </c>
      <c r="Y116" s="46"/>
      <c r="Z116" s="46"/>
      <c r="AA116" s="46"/>
      <c r="AB116" s="49"/>
      <c r="AC116" s="46"/>
      <c r="AD116" s="50">
        <f>[1]Combined!$AA$40</f>
        <v>36.19</v>
      </c>
      <c r="AE116" s="46"/>
      <c r="AF116" s="50" t="str">
        <f>[1]Combined!$AA$41</f>
        <v>1:19.99</v>
      </c>
      <c r="AG116" s="46"/>
      <c r="AH116" s="46"/>
      <c r="AJ116" s="49"/>
      <c r="AK116" s="46"/>
      <c r="AL116" s="50">
        <f>[1]Combined!$AA$43</f>
        <v>30.69</v>
      </c>
      <c r="AM116" s="46"/>
      <c r="AN116" s="50" t="str">
        <f>[1]Combined!$AA$44</f>
        <v xml:space="preserve"> 1:10.29</v>
      </c>
      <c r="AO116" s="46"/>
      <c r="AP116" s="46"/>
      <c r="AQ116" s="46"/>
      <c r="AR116" s="50" t="str">
        <f>[1]Combined!$AA$46</f>
        <v xml:space="preserve"> 1:10.19</v>
      </c>
      <c r="AS116" s="46"/>
      <c r="AT116" s="50" t="str">
        <f>[1]Combined!$AA$47</f>
        <v xml:space="preserve"> 2:30.69</v>
      </c>
      <c r="AU116" s="46"/>
      <c r="AV116" s="47"/>
      <c r="AW116" s="46"/>
      <c r="AX116" s="47"/>
      <c r="AY116" s="46"/>
      <c r="AZ116" s="50" t="str">
        <f>[1]Combined!$AA$50</f>
        <v>2:14.99</v>
      </c>
      <c r="BA116" s="46"/>
      <c r="BB116" s="47"/>
      <c r="BC116" s="46"/>
      <c r="BD116" s="47"/>
      <c r="BE116" s="46"/>
      <c r="BF116" s="50" t="str">
        <f>[1]Combined!$AA$49</f>
        <v>1:56.99</v>
      </c>
      <c r="BG116" s="12"/>
      <c r="BH116" s="13"/>
      <c r="BI116" s="12"/>
    </row>
    <row r="117" spans="1:120" s="117" customFormat="1" ht="14.25" customHeight="1" x14ac:dyDescent="0.2">
      <c r="A117" s="106">
        <v>39667</v>
      </c>
      <c r="B117" s="107">
        <f ca="1">INT(($E$2-A117)/365)</f>
        <v>11</v>
      </c>
      <c r="C117" s="108" t="s">
        <v>783</v>
      </c>
      <c r="D117" s="109" t="s">
        <v>781</v>
      </c>
      <c r="E117" s="109" t="s">
        <v>837</v>
      </c>
      <c r="H117" s="5"/>
      <c r="I117" s="5"/>
      <c r="J117" s="5"/>
      <c r="K117" s="8"/>
      <c r="L117" s="5"/>
      <c r="M117" s="8"/>
      <c r="N117" s="8"/>
      <c r="O117" s="8"/>
      <c r="P117" s="8"/>
      <c r="Q117" s="8"/>
      <c r="R117" s="8"/>
      <c r="S117" s="8"/>
      <c r="T117" s="8"/>
      <c r="U117" s="8"/>
      <c r="V117" s="5"/>
      <c r="W117" s="8"/>
      <c r="X117" s="87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110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</row>
    <row r="118" spans="1:120" s="117" customFormat="1" ht="14.25" customHeight="1" x14ac:dyDescent="0.2">
      <c r="A118" s="106">
        <v>39793</v>
      </c>
      <c r="B118" s="107">
        <f t="shared" ref="B118:B133" ca="1" si="6">INT(($E$2-A118)/365)</f>
        <v>11</v>
      </c>
      <c r="C118" s="108" t="s">
        <v>783</v>
      </c>
      <c r="D118" s="109" t="s">
        <v>818</v>
      </c>
      <c r="E118" s="109" t="s">
        <v>838</v>
      </c>
      <c r="H118" s="5"/>
      <c r="I118" s="5"/>
      <c r="J118" s="5">
        <v>51.17</v>
      </c>
      <c r="K118" s="8"/>
      <c r="L118" s="5">
        <v>50.63</v>
      </c>
      <c r="M118" s="8"/>
      <c r="N118" s="8"/>
      <c r="O118" s="8"/>
      <c r="P118" s="8"/>
      <c r="Q118" s="8"/>
      <c r="R118" s="8"/>
      <c r="S118" s="8"/>
      <c r="T118" s="8"/>
      <c r="U118" s="8"/>
      <c r="V118" s="5" t="s">
        <v>961</v>
      </c>
      <c r="W118" s="8"/>
      <c r="X118" s="87"/>
      <c r="Y118" s="8"/>
      <c r="Z118" s="8"/>
      <c r="AA118" s="8"/>
      <c r="AB118" s="8"/>
      <c r="AC118" s="8"/>
      <c r="AD118" s="8" t="s">
        <v>962</v>
      </c>
      <c r="AE118" s="8"/>
      <c r="AF118" s="8"/>
      <c r="AG118" s="8"/>
      <c r="AH118" s="8"/>
      <c r="AI118" s="110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</row>
    <row r="119" spans="1:120" s="117" customFormat="1" ht="14.25" customHeight="1" x14ac:dyDescent="0.2">
      <c r="A119" s="121">
        <v>39834</v>
      </c>
      <c r="B119" s="107">
        <f ca="1">INT(($E$2-A119)/365)</f>
        <v>10</v>
      </c>
      <c r="C119" s="108" t="s">
        <v>783</v>
      </c>
      <c r="D119" s="109" t="s">
        <v>818</v>
      </c>
      <c r="E119" s="109" t="s">
        <v>824</v>
      </c>
      <c r="H119" s="5"/>
      <c r="I119" s="5"/>
      <c r="J119" s="5">
        <v>47.92</v>
      </c>
      <c r="K119" s="8"/>
      <c r="L119" s="5"/>
      <c r="M119" s="8"/>
      <c r="N119" s="8" t="s">
        <v>989</v>
      </c>
      <c r="O119" s="8"/>
      <c r="P119" s="8"/>
      <c r="Q119" s="8"/>
      <c r="R119" s="8"/>
      <c r="S119" s="8"/>
      <c r="T119" s="8"/>
      <c r="U119" s="8"/>
      <c r="V119" s="5" t="s">
        <v>990</v>
      </c>
      <c r="W119" s="8"/>
      <c r="X119" s="87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110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</row>
    <row r="120" spans="1:120" s="117" customFormat="1" ht="14.25" customHeight="1" x14ac:dyDescent="0.2">
      <c r="A120" s="106">
        <v>39654</v>
      </c>
      <c r="B120" s="107">
        <f t="shared" ca="1" si="6"/>
        <v>11</v>
      </c>
      <c r="C120" s="108" t="s">
        <v>795</v>
      </c>
      <c r="D120" s="109" t="s">
        <v>818</v>
      </c>
      <c r="E120" s="109" t="s">
        <v>839</v>
      </c>
      <c r="F120" s="117" t="s">
        <v>252</v>
      </c>
      <c r="H120" s="5"/>
      <c r="I120" s="5"/>
      <c r="J120" s="124">
        <v>35.43</v>
      </c>
      <c r="K120" s="8"/>
      <c r="L120" s="5">
        <v>32.03</v>
      </c>
      <c r="M120" s="8"/>
      <c r="N120" s="70" t="s">
        <v>657</v>
      </c>
      <c r="O120" s="8"/>
      <c r="P120" s="70" t="s">
        <v>650</v>
      </c>
      <c r="Q120" s="8"/>
      <c r="R120" s="8"/>
      <c r="S120" s="8"/>
      <c r="T120" s="8"/>
      <c r="U120" s="8"/>
      <c r="V120" s="123">
        <v>42.14</v>
      </c>
      <c r="W120" s="8"/>
      <c r="X120" s="87"/>
      <c r="Y120" s="8"/>
      <c r="Z120" s="8"/>
      <c r="AA120" s="8"/>
      <c r="AB120" s="8"/>
      <c r="AC120" s="8"/>
      <c r="AD120" s="8">
        <v>49.76</v>
      </c>
      <c r="AE120" s="8"/>
      <c r="AF120" s="8"/>
      <c r="AG120" s="8"/>
      <c r="AH120" s="8"/>
      <c r="AI120" s="110">
        <v>39654</v>
      </c>
      <c r="AJ120" s="8"/>
      <c r="AK120" s="8"/>
      <c r="AL120" s="8" t="s">
        <v>654</v>
      </c>
      <c r="AM120" s="8"/>
      <c r="AN120" s="8"/>
      <c r="AO120" s="8"/>
      <c r="AP120" s="8"/>
      <c r="AQ120" s="8"/>
      <c r="AR120" s="8" t="s">
        <v>747</v>
      </c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</row>
    <row r="121" spans="1:120" s="117" customFormat="1" ht="14.25" customHeight="1" x14ac:dyDescent="0.2">
      <c r="A121" s="121">
        <v>39836</v>
      </c>
      <c r="B121" s="107">
        <f ca="1">INT(($E$2-A121)/365)</f>
        <v>10</v>
      </c>
      <c r="C121" s="108" t="s">
        <v>795</v>
      </c>
      <c r="D121" s="109" t="s">
        <v>781</v>
      </c>
      <c r="E121" s="109" t="s">
        <v>827</v>
      </c>
      <c r="F121" s="117" t="s">
        <v>57</v>
      </c>
      <c r="H121" s="5">
        <v>21.29</v>
      </c>
      <c r="I121" s="5"/>
      <c r="J121" s="5">
        <v>44.76</v>
      </c>
      <c r="K121" s="8"/>
      <c r="L121" s="5">
        <v>46.21</v>
      </c>
      <c r="M121" s="8"/>
      <c r="N121" s="8" t="s">
        <v>742</v>
      </c>
      <c r="O121" s="8"/>
      <c r="P121" s="8" t="s">
        <v>132</v>
      </c>
      <c r="Q121" s="8"/>
      <c r="R121" s="8"/>
      <c r="S121" s="8"/>
      <c r="T121" s="8">
        <v>24.51</v>
      </c>
      <c r="U121" s="8"/>
      <c r="V121" s="5">
        <v>53.62</v>
      </c>
      <c r="W121" s="8"/>
      <c r="X121" s="87"/>
      <c r="Y121" s="8"/>
      <c r="Z121" s="8"/>
      <c r="AA121" s="8"/>
      <c r="AB121" s="8">
        <v>33.14</v>
      </c>
      <c r="AC121" s="8"/>
      <c r="AD121" s="8">
        <v>52.54</v>
      </c>
      <c r="AE121" s="8" t="s">
        <v>134</v>
      </c>
      <c r="AF121" s="8"/>
      <c r="AG121" s="8"/>
      <c r="AH121" s="8"/>
      <c r="AI121" s="110">
        <v>39836</v>
      </c>
      <c r="AJ121" s="8">
        <v>30.6</v>
      </c>
      <c r="AK121" s="8"/>
      <c r="AL121" s="8">
        <v>58.53</v>
      </c>
      <c r="AM121" s="8"/>
      <c r="AN121" s="8"/>
      <c r="AO121" s="8"/>
      <c r="AP121" s="8"/>
      <c r="AQ121" s="8"/>
      <c r="AR121" s="8" t="s">
        <v>740</v>
      </c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</row>
    <row r="122" spans="1:120" s="117" customFormat="1" ht="14.25" customHeight="1" x14ac:dyDescent="0.2">
      <c r="A122" s="106">
        <v>39811</v>
      </c>
      <c r="B122" s="107">
        <f t="shared" ca="1" si="6"/>
        <v>11</v>
      </c>
      <c r="C122" s="108" t="s">
        <v>795</v>
      </c>
      <c r="D122" s="109" t="s">
        <v>818</v>
      </c>
      <c r="E122" s="109" t="s">
        <v>963</v>
      </c>
      <c r="F122" s="117" t="s">
        <v>249</v>
      </c>
      <c r="H122" s="5">
        <v>23.74</v>
      </c>
      <c r="I122" s="5"/>
      <c r="J122" s="5">
        <v>44.75</v>
      </c>
      <c r="K122" s="8"/>
      <c r="L122" s="5">
        <v>44.49</v>
      </c>
      <c r="M122" s="8"/>
      <c r="N122" s="8" t="s">
        <v>964</v>
      </c>
      <c r="O122" s="8"/>
      <c r="P122" s="8" t="s">
        <v>661</v>
      </c>
      <c r="Q122" s="8"/>
      <c r="R122" s="8"/>
      <c r="S122" s="8"/>
      <c r="T122" s="8">
        <v>28</v>
      </c>
      <c r="U122" s="8"/>
      <c r="V122" s="124">
        <v>45.26</v>
      </c>
      <c r="W122" s="8"/>
      <c r="X122" s="87" t="s">
        <v>965</v>
      </c>
      <c r="Y122" s="8"/>
      <c r="Z122" s="8"/>
      <c r="AA122" s="8"/>
      <c r="AB122" s="8"/>
      <c r="AC122" s="8"/>
      <c r="AD122" s="8" t="s">
        <v>659</v>
      </c>
      <c r="AE122" s="8"/>
      <c r="AF122" s="8"/>
      <c r="AG122" s="8"/>
      <c r="AH122" s="8"/>
      <c r="AI122" s="110">
        <v>39811</v>
      </c>
      <c r="AJ122" s="8">
        <v>31.58</v>
      </c>
      <c r="AK122" s="8"/>
      <c r="AL122" s="8" t="s">
        <v>725</v>
      </c>
      <c r="AM122" s="8"/>
      <c r="AN122" s="8"/>
      <c r="AO122" s="8"/>
      <c r="AP122" s="8"/>
      <c r="AQ122" s="8"/>
      <c r="AR122" s="8" t="s">
        <v>966</v>
      </c>
      <c r="AS122" s="8" t="s">
        <v>407</v>
      </c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</row>
    <row r="123" spans="1:120" s="117" customFormat="1" ht="14.25" customHeight="1" x14ac:dyDescent="0.2">
      <c r="A123" s="106">
        <v>39765</v>
      </c>
      <c r="B123" s="107">
        <f t="shared" ca="1" si="6"/>
        <v>11</v>
      </c>
      <c r="C123" s="108" t="s">
        <v>795</v>
      </c>
      <c r="D123" s="109" t="s">
        <v>818</v>
      </c>
      <c r="E123" s="109" t="s">
        <v>840</v>
      </c>
      <c r="F123" s="117" t="s">
        <v>258</v>
      </c>
      <c r="H123" s="5"/>
      <c r="I123" s="5"/>
      <c r="J123" s="5">
        <v>37.21</v>
      </c>
      <c r="K123" s="8"/>
      <c r="L123" s="5">
        <v>42.77</v>
      </c>
      <c r="M123" s="8"/>
      <c r="N123" s="8" t="s">
        <v>967</v>
      </c>
      <c r="O123" s="8"/>
      <c r="P123" s="8" t="s">
        <v>968</v>
      </c>
      <c r="Q123" s="8"/>
      <c r="R123" s="8"/>
      <c r="S123" s="8"/>
      <c r="T123" s="8"/>
      <c r="U123" s="8"/>
      <c r="V123" s="5">
        <v>51.04</v>
      </c>
      <c r="W123" s="8"/>
      <c r="X123" s="87"/>
      <c r="Y123" s="8"/>
      <c r="Z123" s="8"/>
      <c r="AA123" s="8"/>
      <c r="AB123" s="8"/>
      <c r="AC123" s="8"/>
      <c r="AD123" s="8">
        <v>55.07</v>
      </c>
      <c r="AE123" s="8"/>
      <c r="AF123" s="8" t="s">
        <v>969</v>
      </c>
      <c r="AG123" s="8"/>
      <c r="AH123" s="8"/>
      <c r="AI123" s="110">
        <v>39765</v>
      </c>
      <c r="AJ123" s="8"/>
      <c r="AK123" s="8"/>
      <c r="AL123" s="8">
        <v>52.94</v>
      </c>
      <c r="AM123" s="8"/>
      <c r="AN123" s="8"/>
      <c r="AO123" s="8"/>
      <c r="AP123" s="8"/>
      <c r="AQ123" s="8"/>
      <c r="AR123" s="8" t="s">
        <v>970</v>
      </c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</row>
    <row r="124" spans="1:120" s="117" customFormat="1" ht="14.25" customHeight="1" x14ac:dyDescent="0.2">
      <c r="A124" s="106">
        <v>39295</v>
      </c>
      <c r="B124" s="107">
        <f t="shared" ca="1" si="6"/>
        <v>12</v>
      </c>
      <c r="C124" s="108" t="s">
        <v>795</v>
      </c>
      <c r="D124" s="109" t="s">
        <v>818</v>
      </c>
      <c r="E124" s="109" t="s">
        <v>841</v>
      </c>
      <c r="H124" s="5">
        <v>14.46</v>
      </c>
      <c r="I124" s="5"/>
      <c r="J124" s="124">
        <v>34.659999999999997</v>
      </c>
      <c r="K124" s="8"/>
      <c r="L124" s="5">
        <v>41.21</v>
      </c>
      <c r="M124" s="8"/>
      <c r="N124" s="70" t="s">
        <v>971</v>
      </c>
      <c r="O124" s="8"/>
      <c r="P124" s="8"/>
      <c r="Q124" s="8"/>
      <c r="R124" s="8"/>
      <c r="S124" s="8"/>
      <c r="T124" s="8"/>
      <c r="U124" s="8"/>
      <c r="V124" s="124">
        <v>44.02</v>
      </c>
      <c r="W124" s="8"/>
      <c r="X124" s="87"/>
      <c r="Y124" s="8"/>
      <c r="Z124" s="8"/>
      <c r="AA124" s="8"/>
      <c r="AB124" s="8"/>
      <c r="AC124" s="8"/>
      <c r="AD124" s="8">
        <v>56.39</v>
      </c>
      <c r="AE124" s="8"/>
      <c r="AF124" s="8"/>
      <c r="AG124" s="8"/>
      <c r="AH124" s="8"/>
      <c r="AI124" s="110"/>
      <c r="AJ124" s="8"/>
      <c r="AK124" s="8"/>
      <c r="AL124" s="68">
        <v>42.04</v>
      </c>
      <c r="AM124" s="8"/>
      <c r="AN124" s="8"/>
      <c r="AO124" s="8"/>
      <c r="AP124" s="8"/>
      <c r="AQ124" s="8"/>
      <c r="AR124" s="8" t="s">
        <v>972</v>
      </c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</row>
    <row r="125" spans="1:120" s="117" customFormat="1" ht="14.25" customHeight="1" x14ac:dyDescent="0.2">
      <c r="A125" s="106">
        <v>39719</v>
      </c>
      <c r="B125" s="107">
        <f t="shared" ca="1" si="6"/>
        <v>11</v>
      </c>
      <c r="C125" s="108" t="s">
        <v>795</v>
      </c>
      <c r="D125" s="109" t="s">
        <v>818</v>
      </c>
      <c r="E125" s="109" t="s">
        <v>842</v>
      </c>
      <c r="F125" s="117" t="s">
        <v>79</v>
      </c>
      <c r="H125" s="5">
        <v>23.28</v>
      </c>
      <c r="I125" s="5"/>
      <c r="J125" s="5">
        <v>44.39</v>
      </c>
      <c r="K125" s="8"/>
      <c r="L125" s="5">
        <v>47.96</v>
      </c>
      <c r="M125" s="8"/>
      <c r="N125" s="8" t="s">
        <v>397</v>
      </c>
      <c r="O125" s="8"/>
      <c r="P125" s="8"/>
      <c r="Q125" s="8"/>
      <c r="R125" s="8"/>
      <c r="S125" s="8"/>
      <c r="T125" s="8"/>
      <c r="U125" s="8"/>
      <c r="V125" s="5">
        <v>49.26</v>
      </c>
      <c r="W125" s="8"/>
      <c r="X125" s="87"/>
      <c r="Y125" s="8"/>
      <c r="Z125" s="8"/>
      <c r="AA125" s="8"/>
      <c r="AB125" s="8">
        <v>27.19</v>
      </c>
      <c r="AC125" s="8"/>
      <c r="AD125" s="8">
        <v>55.85</v>
      </c>
      <c r="AE125" s="8"/>
      <c r="AF125" s="8"/>
      <c r="AG125" s="8"/>
      <c r="AH125" s="8"/>
      <c r="AI125" s="110">
        <v>39719</v>
      </c>
      <c r="AJ125" s="8"/>
      <c r="AK125" s="8"/>
      <c r="AL125" s="8">
        <v>55.53</v>
      </c>
      <c r="AM125" s="8"/>
      <c r="AN125" s="8"/>
      <c r="AO125" s="8"/>
      <c r="AP125" s="8"/>
      <c r="AQ125" s="8"/>
      <c r="AR125" s="8" t="s">
        <v>973</v>
      </c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</row>
    <row r="126" spans="1:120" s="117" customFormat="1" ht="14.25" customHeight="1" x14ac:dyDescent="0.2">
      <c r="A126" s="106">
        <v>39686</v>
      </c>
      <c r="B126" s="107">
        <f t="shared" ca="1" si="6"/>
        <v>11</v>
      </c>
      <c r="C126" s="108" t="s">
        <v>795</v>
      </c>
      <c r="D126" s="109" t="s">
        <v>818</v>
      </c>
      <c r="E126" s="109" t="s">
        <v>843</v>
      </c>
      <c r="F126" s="117" t="s">
        <v>256</v>
      </c>
      <c r="H126" s="5"/>
      <c r="I126" s="5"/>
      <c r="J126" s="124">
        <v>34.700000000000003</v>
      </c>
      <c r="K126" s="8"/>
      <c r="L126" s="5">
        <v>36.229999999999997</v>
      </c>
      <c r="M126" s="8"/>
      <c r="N126" s="68" t="s">
        <v>975</v>
      </c>
      <c r="O126" s="8"/>
      <c r="P126" s="68" t="s">
        <v>974</v>
      </c>
      <c r="Q126" s="8"/>
      <c r="R126" s="8"/>
      <c r="S126" s="8"/>
      <c r="T126" s="8"/>
      <c r="U126" s="8"/>
      <c r="V126" s="5">
        <v>45.65</v>
      </c>
      <c r="W126" s="8"/>
      <c r="X126" s="87"/>
      <c r="Y126" s="8"/>
      <c r="Z126" s="8"/>
      <c r="AA126" s="8"/>
      <c r="AB126" s="8"/>
      <c r="AC126" s="8"/>
      <c r="AD126" s="8">
        <v>55.84</v>
      </c>
      <c r="AE126" s="8" t="s">
        <v>407</v>
      </c>
      <c r="AF126" s="8"/>
      <c r="AG126" s="8"/>
      <c r="AH126" s="8"/>
      <c r="AI126" s="110">
        <v>39683</v>
      </c>
      <c r="AJ126" s="8"/>
      <c r="AK126" s="8"/>
      <c r="AL126" s="70">
        <v>45.74</v>
      </c>
      <c r="AM126" s="8"/>
      <c r="AN126" s="8"/>
      <c r="AO126" s="8"/>
      <c r="AP126" s="8"/>
      <c r="AQ126" s="8"/>
      <c r="AR126" s="70" t="s">
        <v>749</v>
      </c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</row>
    <row r="127" spans="1:120" s="117" customFormat="1" ht="14.25" customHeight="1" x14ac:dyDescent="0.2">
      <c r="A127" s="106">
        <v>39548</v>
      </c>
      <c r="B127" s="107">
        <f t="shared" ca="1" si="6"/>
        <v>11</v>
      </c>
      <c r="C127" s="108" t="s">
        <v>781</v>
      </c>
      <c r="D127" s="109" t="s">
        <v>781</v>
      </c>
      <c r="E127" s="109" t="s">
        <v>844</v>
      </c>
      <c r="H127" s="5"/>
      <c r="I127" s="5"/>
      <c r="J127" s="5"/>
      <c r="K127" s="8"/>
      <c r="L127" s="5"/>
      <c r="M127" s="8"/>
      <c r="N127" s="8"/>
      <c r="O127" s="8"/>
      <c r="P127" s="8"/>
      <c r="Q127" s="8"/>
      <c r="R127" s="8"/>
      <c r="S127" s="8"/>
      <c r="T127" s="8"/>
      <c r="U127" s="8"/>
      <c r="V127" s="5"/>
      <c r="W127" s="8"/>
      <c r="X127" s="87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110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</row>
    <row r="128" spans="1:120" s="117" customFormat="1" ht="14.25" customHeight="1" x14ac:dyDescent="0.2">
      <c r="A128" s="121">
        <v>39842</v>
      </c>
      <c r="B128" s="107">
        <f ca="1">INT(($E$2-A128)/365)</f>
        <v>10</v>
      </c>
      <c r="C128" s="108" t="s">
        <v>783</v>
      </c>
      <c r="D128" s="109" t="s">
        <v>818</v>
      </c>
      <c r="E128" s="109" t="s">
        <v>830</v>
      </c>
      <c r="H128" s="5"/>
      <c r="I128" s="5"/>
      <c r="J128" s="5"/>
      <c r="K128" s="8"/>
      <c r="L128" s="5"/>
      <c r="M128" s="8"/>
      <c r="N128" s="8"/>
      <c r="O128" s="8"/>
      <c r="P128" s="8"/>
      <c r="Q128" s="8"/>
      <c r="R128" s="8"/>
      <c r="S128" s="8"/>
      <c r="T128" s="8"/>
      <c r="U128" s="8"/>
      <c r="V128" s="5"/>
      <c r="W128" s="8"/>
      <c r="X128" s="87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110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</row>
    <row r="129" spans="1:120" s="117" customFormat="1" ht="14.25" customHeight="1" x14ac:dyDescent="0.2">
      <c r="A129" s="106">
        <v>39635</v>
      </c>
      <c r="B129" s="107">
        <f t="shared" ca="1" si="6"/>
        <v>11</v>
      </c>
      <c r="C129" s="108" t="s">
        <v>795</v>
      </c>
      <c r="D129" s="109" t="s">
        <v>818</v>
      </c>
      <c r="E129" s="109" t="s">
        <v>845</v>
      </c>
      <c r="F129" s="117" t="s">
        <v>266</v>
      </c>
      <c r="H129" s="5"/>
      <c r="I129" s="5">
        <v>39635</v>
      </c>
      <c r="J129" s="124">
        <v>34.65</v>
      </c>
      <c r="K129" s="8"/>
      <c r="L129" s="5">
        <v>34.65</v>
      </c>
      <c r="M129" s="8"/>
      <c r="N129" s="70" t="s">
        <v>976</v>
      </c>
      <c r="O129" s="8"/>
      <c r="P129" s="8" t="s">
        <v>651</v>
      </c>
      <c r="Q129" s="8"/>
      <c r="R129" s="8"/>
      <c r="S129" s="8"/>
      <c r="T129" s="8"/>
      <c r="U129" s="8"/>
      <c r="V129" s="5">
        <v>44.71</v>
      </c>
      <c r="W129" s="8"/>
      <c r="X129" s="87"/>
      <c r="Y129" s="8"/>
      <c r="Z129" s="8"/>
      <c r="AA129" s="8"/>
      <c r="AB129" s="8"/>
      <c r="AC129" s="8"/>
      <c r="AD129" s="68">
        <v>44.91</v>
      </c>
      <c r="AE129" s="8"/>
      <c r="AF129" s="8" t="s">
        <v>667</v>
      </c>
      <c r="AG129" s="8"/>
      <c r="AH129" s="8"/>
      <c r="AI129" s="110">
        <v>39635</v>
      </c>
      <c r="AJ129" s="8"/>
      <c r="AK129" s="8"/>
      <c r="AL129" s="8">
        <v>52.64</v>
      </c>
      <c r="AM129" s="8"/>
      <c r="AN129" s="8"/>
      <c r="AO129" s="8"/>
      <c r="AP129" s="8"/>
      <c r="AQ129" s="8"/>
      <c r="AR129" s="70" t="s">
        <v>977</v>
      </c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</row>
    <row r="130" spans="1:120" s="117" customFormat="1" ht="14.25" customHeight="1" x14ac:dyDescent="0.2">
      <c r="A130" s="106">
        <v>39722</v>
      </c>
      <c r="B130" s="107">
        <f t="shared" ca="1" si="6"/>
        <v>11</v>
      </c>
      <c r="C130" s="108" t="s">
        <v>795</v>
      </c>
      <c r="D130" s="109" t="s">
        <v>818</v>
      </c>
      <c r="E130" s="118" t="s">
        <v>978</v>
      </c>
      <c r="F130" s="117" t="s">
        <v>253</v>
      </c>
      <c r="H130" s="5"/>
      <c r="I130" s="5"/>
      <c r="J130" s="124">
        <v>34.9</v>
      </c>
      <c r="K130" s="8"/>
      <c r="L130" s="5">
        <v>34.78</v>
      </c>
      <c r="M130" s="8"/>
      <c r="N130" s="8" t="s">
        <v>656</v>
      </c>
      <c r="O130" s="8"/>
      <c r="P130" s="8"/>
      <c r="Q130" s="8"/>
      <c r="R130" s="8"/>
      <c r="S130" s="8"/>
      <c r="T130" s="8"/>
      <c r="U130" s="8"/>
      <c r="V130" s="5">
        <v>48.49</v>
      </c>
      <c r="W130" s="8"/>
      <c r="X130" s="87"/>
      <c r="Y130" s="8"/>
      <c r="Z130" s="8"/>
      <c r="AA130" s="8"/>
      <c r="AB130" s="8"/>
      <c r="AC130" s="8"/>
      <c r="AD130" s="8" t="s">
        <v>281</v>
      </c>
      <c r="AE130" s="8" t="s">
        <v>407</v>
      </c>
      <c r="AF130" s="8"/>
      <c r="AG130" s="8"/>
      <c r="AH130" s="8"/>
      <c r="AI130" s="110">
        <v>39722</v>
      </c>
      <c r="AJ130" s="8"/>
      <c r="AK130" s="8"/>
      <c r="AL130" s="8">
        <v>52.81</v>
      </c>
      <c r="AM130" s="8"/>
      <c r="AN130" s="8"/>
      <c r="AO130" s="8"/>
      <c r="AP130" s="8"/>
      <c r="AQ130" s="8"/>
      <c r="AR130" s="8" t="s">
        <v>726</v>
      </c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</row>
    <row r="131" spans="1:120" s="117" customFormat="1" ht="14.25" customHeight="1" x14ac:dyDescent="0.2">
      <c r="A131" s="121">
        <v>39856</v>
      </c>
      <c r="B131" s="107">
        <f t="shared" ca="1" si="6"/>
        <v>10</v>
      </c>
      <c r="C131" s="108" t="s">
        <v>783</v>
      </c>
      <c r="D131" s="109" t="s">
        <v>818</v>
      </c>
      <c r="E131" s="109" t="s">
        <v>846</v>
      </c>
      <c r="F131" s="117" t="s">
        <v>642</v>
      </c>
      <c r="H131" s="5"/>
      <c r="I131" s="5"/>
      <c r="J131" s="5">
        <v>46.84</v>
      </c>
      <c r="K131" s="8"/>
      <c r="L131" s="5">
        <v>43.23</v>
      </c>
      <c r="M131" s="8"/>
      <c r="N131" s="8" t="s">
        <v>979</v>
      </c>
      <c r="O131" s="8"/>
      <c r="P131" s="8"/>
      <c r="Q131" s="8"/>
      <c r="R131" s="8"/>
      <c r="S131" s="8"/>
      <c r="T131" s="8"/>
      <c r="U131" s="8"/>
      <c r="V131" s="5">
        <v>57.11</v>
      </c>
      <c r="W131" s="8"/>
      <c r="X131" s="87"/>
      <c r="Y131" s="8"/>
      <c r="Z131" s="8"/>
      <c r="AA131" s="8"/>
      <c r="AB131" s="8"/>
      <c r="AC131" s="8"/>
      <c r="AD131" s="8" t="s">
        <v>980</v>
      </c>
      <c r="AE131" s="8" t="s">
        <v>407</v>
      </c>
      <c r="AF131" s="8"/>
      <c r="AG131" s="8"/>
      <c r="AH131" s="8"/>
      <c r="AI131" s="110"/>
      <c r="AJ131" s="8"/>
      <c r="AK131" s="8"/>
      <c r="AL131" s="8" t="s">
        <v>492</v>
      </c>
      <c r="AM131" s="8" t="s">
        <v>407</v>
      </c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</row>
    <row r="132" spans="1:120" s="117" customFormat="1" ht="14.25" customHeight="1" x14ac:dyDescent="0.2">
      <c r="A132" s="106">
        <v>39777</v>
      </c>
      <c r="B132" s="107">
        <f t="shared" ca="1" si="6"/>
        <v>11</v>
      </c>
      <c r="C132" s="108" t="s">
        <v>783</v>
      </c>
      <c r="D132" s="109" t="s">
        <v>818</v>
      </c>
      <c r="E132" s="109" t="s">
        <v>847</v>
      </c>
      <c r="H132" s="5"/>
      <c r="I132" s="5"/>
      <c r="J132" s="5">
        <v>59.06</v>
      </c>
      <c r="K132" s="8"/>
      <c r="L132" s="5">
        <v>53.81</v>
      </c>
      <c r="M132" s="8"/>
      <c r="N132" s="8" t="s">
        <v>981</v>
      </c>
      <c r="O132" s="8"/>
      <c r="P132" s="8"/>
      <c r="Q132" s="8"/>
      <c r="R132" s="8"/>
      <c r="S132" s="8"/>
      <c r="T132" s="8"/>
      <c r="U132" s="8"/>
      <c r="V132" s="5">
        <v>58.35</v>
      </c>
      <c r="W132" s="8"/>
      <c r="X132" s="87"/>
      <c r="Y132" s="8"/>
      <c r="Z132" s="8"/>
      <c r="AA132" s="8"/>
      <c r="AB132" s="8"/>
      <c r="AC132" s="8"/>
      <c r="AD132" s="8" t="s">
        <v>624</v>
      </c>
      <c r="AE132" s="8"/>
      <c r="AF132" s="8"/>
      <c r="AG132" s="8"/>
      <c r="AH132" s="8"/>
      <c r="AI132" s="110">
        <v>39777</v>
      </c>
      <c r="AJ132" s="8"/>
      <c r="AK132" s="8"/>
      <c r="AL132" s="8" t="s">
        <v>625</v>
      </c>
      <c r="AM132" s="8"/>
      <c r="AN132" s="8"/>
      <c r="AO132" s="8"/>
      <c r="AP132" s="8"/>
      <c r="AQ132" s="8"/>
      <c r="AR132" s="8" t="s">
        <v>982</v>
      </c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</row>
    <row r="133" spans="1:120" s="117" customFormat="1" ht="14.25" customHeight="1" x14ac:dyDescent="0.2">
      <c r="A133" s="106">
        <v>39264</v>
      </c>
      <c r="B133" s="107">
        <f t="shared" ca="1" si="6"/>
        <v>12</v>
      </c>
      <c r="C133" s="108" t="s">
        <v>783</v>
      </c>
      <c r="D133" s="109" t="s">
        <v>818</v>
      </c>
      <c r="E133" s="109" t="s">
        <v>848</v>
      </c>
      <c r="H133" s="5"/>
      <c r="I133" s="5"/>
      <c r="J133" s="5" t="s">
        <v>626</v>
      </c>
      <c r="K133" s="8"/>
      <c r="L133" s="5"/>
      <c r="M133" s="8"/>
      <c r="N133" s="8" t="s">
        <v>419</v>
      </c>
      <c r="O133" s="8"/>
      <c r="P133" s="8"/>
      <c r="Q133" s="8"/>
      <c r="R133" s="8"/>
      <c r="S133" s="8"/>
      <c r="T133" s="8"/>
      <c r="U133" s="8"/>
      <c r="V133" s="5" t="s">
        <v>521</v>
      </c>
      <c r="W133" s="8"/>
      <c r="X133" s="87"/>
      <c r="Y133" s="8"/>
      <c r="Z133" s="8"/>
      <c r="AA133" s="8"/>
      <c r="AB133" s="8"/>
      <c r="AC133" s="8"/>
      <c r="AD133" s="8" t="s">
        <v>983</v>
      </c>
      <c r="AE133" s="8"/>
      <c r="AF133" s="8"/>
      <c r="AG133" s="8"/>
      <c r="AH133" s="8"/>
      <c r="AI133" s="110">
        <v>39777</v>
      </c>
      <c r="AJ133" s="8"/>
      <c r="AK133" s="8"/>
      <c r="AL133" s="8" t="s">
        <v>984</v>
      </c>
      <c r="AM133" s="8"/>
      <c r="AN133" s="8"/>
      <c r="AO133" s="8"/>
      <c r="AP133" s="8"/>
      <c r="AQ133" s="8"/>
      <c r="AR133" s="8" t="s">
        <v>985</v>
      </c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</row>
    <row r="134" spans="1:120" ht="12" customHeight="1" x14ac:dyDescent="0.2">
      <c r="B134" s="84"/>
      <c r="C134" s="84"/>
      <c r="D134" s="84"/>
      <c r="E134" s="84"/>
      <c r="F134" s="84"/>
      <c r="G134" s="84"/>
      <c r="H134" s="17">
        <v>25</v>
      </c>
      <c r="I134" s="84"/>
      <c r="J134" s="17" t="s">
        <v>1</v>
      </c>
      <c r="K134" s="84"/>
      <c r="L134" s="17" t="s">
        <v>1</v>
      </c>
      <c r="M134" s="84"/>
      <c r="N134" s="17" t="s">
        <v>2</v>
      </c>
      <c r="O134" s="17"/>
      <c r="P134" s="17" t="s">
        <v>3</v>
      </c>
      <c r="Q134" s="84"/>
      <c r="R134" s="17" t="s">
        <v>9</v>
      </c>
      <c r="S134" s="84"/>
      <c r="T134" s="17" t="s">
        <v>0</v>
      </c>
      <c r="U134" s="84"/>
      <c r="V134" s="17" t="s">
        <v>1</v>
      </c>
      <c r="W134" s="17"/>
      <c r="X134" s="17" t="s">
        <v>2</v>
      </c>
      <c r="Y134" s="84"/>
      <c r="Z134" s="17">
        <v>200</v>
      </c>
      <c r="AA134" s="84"/>
      <c r="AB134" s="17" t="s">
        <v>0</v>
      </c>
      <c r="AC134" s="84"/>
      <c r="AD134" s="17" t="s">
        <v>1</v>
      </c>
      <c r="AE134" s="84"/>
      <c r="AF134" s="17" t="s">
        <v>2</v>
      </c>
      <c r="AG134" s="84"/>
      <c r="AH134" s="17">
        <v>200</v>
      </c>
      <c r="AI134" s="84"/>
      <c r="AJ134" s="17" t="s">
        <v>0</v>
      </c>
      <c r="AK134" s="17"/>
      <c r="AL134" s="17" t="s">
        <v>1</v>
      </c>
      <c r="AM134" s="17"/>
      <c r="AN134" s="17" t="s">
        <v>2</v>
      </c>
      <c r="AO134" s="17"/>
      <c r="AP134" s="17">
        <v>200</v>
      </c>
      <c r="AQ134" s="84"/>
      <c r="AR134" s="17" t="s">
        <v>2</v>
      </c>
      <c r="AS134" s="17"/>
      <c r="AT134" s="17">
        <v>200</v>
      </c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84"/>
      <c r="BK134" s="84"/>
      <c r="BL134" s="84"/>
      <c r="BM134" s="84"/>
      <c r="BN134" s="84"/>
      <c r="BO134" s="84"/>
      <c r="BP134" s="84"/>
      <c r="BQ134" s="84"/>
      <c r="BR134" s="84"/>
      <c r="BS134" s="84"/>
      <c r="BT134" s="84"/>
      <c r="BU134" s="84"/>
      <c r="BV134" s="84"/>
      <c r="BW134" s="84"/>
      <c r="BX134" s="84"/>
      <c r="BY134" s="84"/>
      <c r="BZ134" s="84"/>
      <c r="CA134" s="84"/>
      <c r="CB134" s="84"/>
      <c r="CC134" s="84"/>
      <c r="CD134" s="84"/>
      <c r="CE134" s="84"/>
      <c r="CF134" s="84"/>
      <c r="CG134" s="84"/>
      <c r="CH134" s="84"/>
      <c r="CI134" s="84"/>
      <c r="CJ134" s="84"/>
      <c r="CK134" s="84"/>
      <c r="CL134" s="84"/>
      <c r="CM134" s="84"/>
      <c r="CN134" s="84"/>
      <c r="CO134" s="84"/>
      <c r="CP134" s="84"/>
      <c r="CQ134" s="84"/>
      <c r="CR134" s="84"/>
      <c r="CS134" s="84"/>
      <c r="CT134" s="84"/>
      <c r="CU134" s="84"/>
      <c r="CV134" s="84"/>
      <c r="CW134" s="84"/>
      <c r="CX134" s="84"/>
      <c r="CY134" s="84"/>
      <c r="CZ134" s="84"/>
      <c r="DA134" s="84"/>
      <c r="DB134" s="84"/>
      <c r="DC134" s="84"/>
      <c r="DD134" s="84"/>
      <c r="DE134" s="84"/>
      <c r="DF134" s="84"/>
      <c r="DG134" s="84"/>
      <c r="DH134" s="84"/>
      <c r="DI134" s="84"/>
      <c r="DJ134" s="84"/>
      <c r="DK134" s="84"/>
      <c r="DL134" s="84"/>
      <c r="DM134" s="84"/>
      <c r="DN134" s="84"/>
      <c r="DO134" s="84"/>
      <c r="DP134" s="84"/>
    </row>
    <row r="135" spans="1:120" ht="14.25" customHeight="1" x14ac:dyDescent="0.2">
      <c r="B135" s="84"/>
      <c r="C135" s="84"/>
      <c r="D135" s="84"/>
      <c r="E135" s="84"/>
      <c r="F135" s="97"/>
      <c r="G135" s="97"/>
      <c r="H135" s="19" t="s">
        <v>4</v>
      </c>
      <c r="I135" s="84"/>
      <c r="J135" s="19" t="s">
        <v>4</v>
      </c>
      <c r="K135" s="84"/>
      <c r="L135" s="19" t="s">
        <v>4</v>
      </c>
      <c r="M135" s="84"/>
      <c r="N135" s="19" t="s">
        <v>4</v>
      </c>
      <c r="O135" s="19"/>
      <c r="P135" s="19" t="s">
        <v>4</v>
      </c>
      <c r="Q135" s="84"/>
      <c r="R135" s="19" t="s">
        <v>4</v>
      </c>
      <c r="S135" s="84"/>
      <c r="T135" s="19" t="s">
        <v>5</v>
      </c>
      <c r="U135" s="84"/>
      <c r="V135" s="19" t="s">
        <v>5</v>
      </c>
      <c r="W135" s="19"/>
      <c r="X135" s="19" t="s">
        <v>5</v>
      </c>
      <c r="Y135" s="84"/>
      <c r="Z135" s="19" t="s">
        <v>5</v>
      </c>
      <c r="AA135" s="84"/>
      <c r="AB135" s="19" t="s">
        <v>6</v>
      </c>
      <c r="AC135" s="84"/>
      <c r="AD135" s="19" t="s">
        <v>6</v>
      </c>
      <c r="AE135" s="84"/>
      <c r="AF135" s="19" t="s">
        <v>6</v>
      </c>
      <c r="AG135" s="84"/>
      <c r="AH135" s="19" t="s">
        <v>6</v>
      </c>
      <c r="AI135" s="84"/>
      <c r="AJ135" s="19" t="s">
        <v>7</v>
      </c>
      <c r="AK135" s="19"/>
      <c r="AL135" s="19" t="s">
        <v>7</v>
      </c>
      <c r="AM135" s="19"/>
      <c r="AN135" s="19" t="s">
        <v>7</v>
      </c>
      <c r="AO135" s="19"/>
      <c r="AP135" s="19" t="s">
        <v>7</v>
      </c>
      <c r="AQ135" s="84"/>
      <c r="AR135" s="19" t="s">
        <v>8</v>
      </c>
      <c r="AS135" s="19"/>
      <c r="AT135" s="19" t="s">
        <v>8</v>
      </c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</row>
    <row r="136" spans="1:120" ht="12" customHeight="1" x14ac:dyDescent="0.2">
      <c r="E136" s="53" t="s">
        <v>110</v>
      </c>
      <c r="F136" s="45"/>
      <c r="G136" s="45"/>
      <c r="H136" s="50"/>
      <c r="I136" s="50"/>
      <c r="J136" s="50">
        <f>'[1]13&amp;Up WMSL Records'!$D$23</f>
        <v>22.48</v>
      </c>
      <c r="K136" s="50"/>
      <c r="L136" s="50"/>
      <c r="M136" s="50"/>
      <c r="N136" s="50">
        <f>'[1]13&amp;Up WMSL Records'!$D$24</f>
        <v>48.43</v>
      </c>
      <c r="O136" s="50"/>
      <c r="P136" s="50" t="str">
        <f>'[1]13&amp;Up WMSL Records'!$D$25</f>
        <v>1:48.13</v>
      </c>
      <c r="Q136" s="50"/>
      <c r="R136" s="50"/>
      <c r="S136" s="50"/>
      <c r="T136" s="50"/>
      <c r="U136" s="50"/>
      <c r="V136" s="50"/>
      <c r="W136" s="50"/>
      <c r="X136" s="50">
        <f>'[1]13&amp;Up WMSL Records'!$D$26</f>
        <v>55.14</v>
      </c>
      <c r="Y136" s="50"/>
      <c r="Z136" s="50"/>
      <c r="AA136" s="50"/>
      <c r="AB136" s="50"/>
      <c r="AC136" s="50"/>
      <c r="AD136" s="50"/>
      <c r="AE136" s="50"/>
      <c r="AF136" s="50" t="str">
        <f>'[1]13&amp;Up WMSL Records'!$D$27</f>
        <v>1:00.95</v>
      </c>
      <c r="AG136" s="50"/>
      <c r="AH136" s="50"/>
      <c r="AJ136" s="50"/>
      <c r="AK136" s="50"/>
      <c r="AL136" s="50">
        <f>'[1]13&amp;Up WMSL Records'!$D$28</f>
        <v>24.92</v>
      </c>
      <c r="AM136" s="50"/>
      <c r="AN136" s="50"/>
      <c r="AO136" s="50"/>
      <c r="AP136" s="50"/>
      <c r="AQ136" s="50"/>
      <c r="AR136" s="50">
        <f>'[1]13&amp;Up WMSL Records'!$D$29</f>
        <v>57.3</v>
      </c>
      <c r="AS136" s="50"/>
      <c r="AT136" s="50"/>
      <c r="AU136" s="50"/>
      <c r="AV136" s="50"/>
      <c r="AW136" s="12"/>
      <c r="AX136" s="47"/>
      <c r="AY136" s="46"/>
      <c r="AZ136" s="47" t="str">
        <f>'[1]13&amp;Up WMSL Records'!$D$31</f>
        <v>1:46.93</v>
      </c>
      <c r="BA136" s="46"/>
      <c r="BB136" s="47"/>
      <c r="BC136" s="46"/>
      <c r="BD136" s="47"/>
      <c r="BE136" s="46"/>
      <c r="BF136" s="47" t="str">
        <f>'[1]13&amp;Up WMSL Records'!$D$30</f>
        <v>1:34.49</v>
      </c>
      <c r="BG136" s="12"/>
      <c r="BH136" s="13"/>
      <c r="BI136" s="12"/>
    </row>
    <row r="137" spans="1:120" ht="12" customHeight="1" x14ac:dyDescent="0.2">
      <c r="E137" s="53" t="s">
        <v>115</v>
      </c>
      <c r="F137" s="45"/>
      <c r="G137" s="45"/>
      <c r="H137" s="50"/>
      <c r="I137" s="50"/>
      <c r="J137" s="50">
        <f>'[1]GHSC Records'!$E$131</f>
        <v>24.03</v>
      </c>
      <c r="K137" s="50"/>
      <c r="L137" s="50"/>
      <c r="M137" s="50"/>
      <c r="N137" s="50">
        <f>'[1]GHSC Records'!$E$132</f>
        <v>56.31</v>
      </c>
      <c r="O137" s="50"/>
      <c r="P137" s="50" t="str">
        <f>'[1]GHSC Records'!$E$133</f>
        <v>2:04.62</v>
      </c>
      <c r="Q137" s="50"/>
      <c r="R137" s="50" t="str">
        <f>'[1]GHSC Records'!$E$134</f>
        <v xml:space="preserve"> 6:29.42</v>
      </c>
      <c r="S137" s="50"/>
      <c r="T137" s="50"/>
      <c r="U137" s="50"/>
      <c r="V137" s="50">
        <f>'[1]GHSC Records'!$E$137</f>
        <v>29.85</v>
      </c>
      <c r="W137" s="50"/>
      <c r="X137" s="50" t="str">
        <f>'[1]GHSC Records'!$E$138</f>
        <v>1:02.14</v>
      </c>
      <c r="Y137" s="50"/>
      <c r="Z137" s="50" t="str">
        <f>'[1]GHSC Records'!$E$139</f>
        <v xml:space="preserve"> 2:46.00</v>
      </c>
      <c r="AA137" s="50"/>
      <c r="AB137" s="50"/>
      <c r="AC137" s="50"/>
      <c r="AD137" s="50">
        <f>'[1]GHSC Records'!$E$140</f>
        <v>33.799999999999997</v>
      </c>
      <c r="AE137" s="50"/>
      <c r="AF137" s="50" t="str">
        <f>'[1]GHSC Records'!$E$141</f>
        <v>1:02.63</v>
      </c>
      <c r="AG137" s="50"/>
      <c r="AH137" s="50">
        <f>'[1]GHSC Records'!$E$142</f>
        <v>0</v>
      </c>
      <c r="AJ137" s="50"/>
      <c r="AK137" s="50"/>
      <c r="AL137" s="50">
        <f>'[1]GHSC Records'!$E$143</f>
        <v>27.67</v>
      </c>
      <c r="AM137" s="50"/>
      <c r="AN137" s="50" t="str">
        <f>'[1]GHSC Records'!$E$144</f>
        <v xml:space="preserve"> 1:10.67</v>
      </c>
      <c r="AO137" s="50"/>
      <c r="AP137" s="50">
        <f>'[1]GHSC Records'!$E$145</f>
        <v>0</v>
      </c>
      <c r="AQ137" s="50"/>
      <c r="AR137" s="50">
        <f>'[1]GHSC Records'!$E$146</f>
        <v>58.71</v>
      </c>
      <c r="AS137" s="50"/>
      <c r="AT137" s="50" t="str">
        <f>'[1]GHSC Records'!$E$147</f>
        <v xml:space="preserve"> 2:26.99</v>
      </c>
      <c r="AU137" s="50"/>
      <c r="AV137" s="50"/>
      <c r="AW137" s="12"/>
      <c r="AX137" s="47"/>
      <c r="AY137" s="46"/>
      <c r="AZ137" s="47" t="str">
        <f>'[1]GHSC Records'!$E$150</f>
        <v>1:50.27</v>
      </c>
      <c r="BA137" s="46"/>
      <c r="BB137" s="47"/>
      <c r="BC137" s="46"/>
      <c r="BD137" s="47"/>
      <c r="BE137" s="46"/>
      <c r="BF137" s="47" t="str">
        <f>'[1]GHSC Records'!$E$149</f>
        <v>1:46.42</v>
      </c>
      <c r="BG137" s="12"/>
      <c r="BH137" s="13"/>
      <c r="BI137" s="12"/>
    </row>
    <row r="138" spans="1:120" ht="12" customHeight="1" x14ac:dyDescent="0.2">
      <c r="E138" s="48" t="s">
        <v>179</v>
      </c>
      <c r="F138" s="45"/>
      <c r="G138" s="45"/>
      <c r="H138" s="49" t="s">
        <v>158</v>
      </c>
      <c r="I138" s="46"/>
      <c r="J138" s="50">
        <f>[1]Combined!$AB$55</f>
        <v>27.09</v>
      </c>
      <c r="K138" s="46"/>
      <c r="L138" s="50"/>
      <c r="M138" s="46"/>
      <c r="N138" s="50">
        <f>[1]Combined!$AB$56</f>
        <v>58.09</v>
      </c>
      <c r="O138" s="46"/>
      <c r="P138" s="50" t="str">
        <f>[1]Combined!$AB$57</f>
        <v>2:09.79</v>
      </c>
      <c r="Q138" s="46"/>
      <c r="R138" s="50" t="str">
        <f>[1]Combined!$AB$58</f>
        <v>5:47.79</v>
      </c>
      <c r="S138" s="46"/>
      <c r="T138" s="49"/>
      <c r="U138" s="46"/>
      <c r="V138" s="46"/>
      <c r="W138" s="46"/>
      <c r="X138" s="50" t="str">
        <f>[1]Combined!$AB$62</f>
        <v>2:35.69</v>
      </c>
      <c r="Y138" s="46"/>
      <c r="Z138" s="50" t="str">
        <f>[1]Combined!$AB$63</f>
        <v>1:18.49</v>
      </c>
      <c r="AA138" s="46"/>
      <c r="AB138" s="49"/>
      <c r="AC138" s="46"/>
      <c r="AD138" s="46"/>
      <c r="AE138" s="46"/>
      <c r="AF138" s="50" t="str">
        <f>[1]Combined!$AB$65</f>
        <v>1:08.29</v>
      </c>
      <c r="AG138" s="46"/>
      <c r="AH138" s="50" t="str">
        <f>[1]Combined!$AB$66</f>
        <v>2:41.99</v>
      </c>
      <c r="AJ138" s="49"/>
      <c r="AK138" s="46"/>
      <c r="AL138" s="46"/>
      <c r="AM138" s="46"/>
      <c r="AN138" s="50" t="str">
        <f>[1]Combined!$AB$68</f>
        <v>5:24.09</v>
      </c>
      <c r="AO138" s="46"/>
      <c r="AP138" s="50" t="str">
        <f>[1]Combined!$AB$69</f>
        <v>4:01.99</v>
      </c>
      <c r="AQ138" s="46"/>
      <c r="AR138" s="47"/>
      <c r="AS138" s="46"/>
      <c r="AT138" s="50">
        <f>[1]Combined!$AB$71</f>
        <v>0</v>
      </c>
      <c r="AU138" s="46"/>
      <c r="AV138" s="50">
        <f>[1]Combined!$AB$72</f>
        <v>0</v>
      </c>
      <c r="AW138" s="12"/>
      <c r="AX138" s="50"/>
      <c r="AY138" s="46"/>
      <c r="AZ138" s="50"/>
      <c r="BA138" s="46"/>
      <c r="BB138" s="50"/>
      <c r="BC138" s="46"/>
      <c r="BD138" s="50"/>
      <c r="BE138" s="46"/>
      <c r="BF138" s="50"/>
      <c r="BG138" s="12"/>
      <c r="BH138" s="99"/>
      <c r="BI138" s="12"/>
    </row>
    <row r="139" spans="1:120" ht="12" customHeight="1" x14ac:dyDescent="0.2">
      <c r="E139" s="48" t="s">
        <v>180</v>
      </c>
      <c r="F139" s="45"/>
      <c r="G139" s="45"/>
      <c r="H139" s="49" t="s">
        <v>158</v>
      </c>
      <c r="I139" s="46"/>
      <c r="J139" s="74">
        <f>[1]Combined!$AA$55</f>
        <v>24.79</v>
      </c>
      <c r="K139" s="46"/>
      <c r="L139" s="50"/>
      <c r="M139" s="46"/>
      <c r="N139" s="50">
        <f>[1]Combined!$AA$56</f>
        <v>53.79</v>
      </c>
      <c r="O139" s="46"/>
      <c r="P139" s="50" t="str">
        <f>[1]Combined!$AA$57</f>
        <v>1:57.49</v>
      </c>
      <c r="Q139" s="46"/>
      <c r="R139" s="50" t="str">
        <f>[1]Combined!$AA$58</f>
        <v xml:space="preserve"> 5:16.99</v>
      </c>
      <c r="S139" s="46"/>
      <c r="T139" s="49"/>
      <c r="U139" s="46"/>
      <c r="V139" s="50"/>
      <c r="W139" s="46"/>
      <c r="X139" s="50" t="str">
        <f>[1]Combined!$AA$62</f>
        <v xml:space="preserve"> 2:13.49</v>
      </c>
      <c r="Y139" s="46"/>
      <c r="Z139" s="50" t="str">
        <f>[1]Combined!$AA$63</f>
        <v xml:space="preserve"> 1:08.79</v>
      </c>
      <c r="AA139" s="46"/>
      <c r="AB139" s="49"/>
      <c r="AC139" s="46"/>
      <c r="AD139" s="50"/>
      <c r="AE139" s="46"/>
      <c r="AF139" s="50">
        <f>[1]Combined!$AA$65</f>
        <v>59.99</v>
      </c>
      <c r="AG139" s="46"/>
      <c r="AH139" s="50" t="str">
        <f>[1]Combined!$AA$66</f>
        <v xml:space="preserve"> 2:17.99</v>
      </c>
      <c r="AJ139" s="49"/>
      <c r="AK139" s="46"/>
      <c r="AL139" s="50"/>
      <c r="AM139" s="46"/>
      <c r="AN139" s="50" t="str">
        <f>[1]Combined!$AA$68</f>
        <v xml:space="preserve"> 4:47.99</v>
      </c>
      <c r="AO139" s="46"/>
      <c r="AP139" s="50">
        <f>[1]Combined!$AA$69</f>
        <v>0</v>
      </c>
      <c r="AQ139" s="46"/>
      <c r="AR139" s="50"/>
      <c r="AS139" s="46"/>
      <c r="AT139" s="50">
        <f>[1]Combined!$AA$71</f>
        <v>0</v>
      </c>
      <c r="AU139" s="46"/>
      <c r="AV139" s="50">
        <f>[1]Combined!$AA$72</f>
        <v>0</v>
      </c>
      <c r="AW139" s="12"/>
      <c r="AX139" s="50"/>
      <c r="AY139" s="46"/>
      <c r="AZ139" s="50"/>
      <c r="BA139" s="46"/>
      <c r="BB139" s="50"/>
      <c r="BC139" s="46"/>
      <c r="BD139" s="50"/>
      <c r="BE139" s="46"/>
      <c r="BF139" s="50"/>
      <c r="BG139" s="12"/>
      <c r="BH139" s="99"/>
      <c r="BI139" s="12"/>
    </row>
    <row r="140" spans="1:120" s="117" customFormat="1" ht="14.25" customHeight="1" x14ac:dyDescent="0.2">
      <c r="A140" s="106">
        <v>38559</v>
      </c>
      <c r="B140" s="107">
        <f ca="1">INT(($E$2-A140)/365)</f>
        <v>14</v>
      </c>
      <c r="C140" s="108" t="s">
        <v>802</v>
      </c>
      <c r="D140" s="109" t="s">
        <v>781</v>
      </c>
      <c r="E140" s="109" t="s">
        <v>849</v>
      </c>
      <c r="F140" s="117" t="s">
        <v>72</v>
      </c>
      <c r="H140" s="5"/>
      <c r="I140" s="5"/>
      <c r="J140" s="5">
        <v>28.75</v>
      </c>
      <c r="K140" s="8"/>
      <c r="L140" s="5">
        <v>33.51</v>
      </c>
      <c r="M140" s="8"/>
      <c r="N140" s="8" t="s">
        <v>938</v>
      </c>
      <c r="O140" s="8"/>
      <c r="P140" s="8" t="s">
        <v>939</v>
      </c>
      <c r="Q140" s="8"/>
      <c r="R140" s="8"/>
      <c r="S140" s="8"/>
      <c r="T140" s="8"/>
      <c r="U140" s="8"/>
      <c r="V140" s="5">
        <v>35.97</v>
      </c>
      <c r="W140" s="8"/>
      <c r="X140" s="87"/>
      <c r="Y140" s="8" t="s">
        <v>940</v>
      </c>
      <c r="Z140" s="8"/>
      <c r="AA140" s="8"/>
      <c r="AB140" s="8"/>
      <c r="AC140" s="8"/>
      <c r="AD140" s="8">
        <v>43.41</v>
      </c>
      <c r="AE140" s="8"/>
      <c r="AF140" s="8" t="s">
        <v>941</v>
      </c>
      <c r="AG140" s="8"/>
      <c r="AH140" s="8"/>
      <c r="AI140" s="110">
        <v>38559</v>
      </c>
      <c r="AJ140" s="8"/>
      <c r="AK140" s="8"/>
      <c r="AL140" s="8">
        <v>30.14</v>
      </c>
      <c r="AM140" s="8"/>
      <c r="AN140" s="8" t="s">
        <v>942</v>
      </c>
      <c r="AO140" s="8"/>
      <c r="AP140" s="8"/>
      <c r="AQ140" s="8"/>
      <c r="AR140" s="8" t="s">
        <v>306</v>
      </c>
      <c r="AS140" s="8"/>
      <c r="AT140" s="8" t="s">
        <v>943</v>
      </c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</row>
    <row r="141" spans="1:120" s="117" customFormat="1" ht="14.25" customHeight="1" x14ac:dyDescent="0.2">
      <c r="A141" s="106">
        <v>38769</v>
      </c>
      <c r="B141" s="107">
        <f ca="1">INT(($E$2-A141)/365)</f>
        <v>13</v>
      </c>
      <c r="C141" s="108" t="s">
        <v>802</v>
      </c>
      <c r="D141" s="109" t="s">
        <v>781</v>
      </c>
      <c r="E141" s="109" t="s">
        <v>850</v>
      </c>
      <c r="F141" s="117" t="s">
        <v>78</v>
      </c>
      <c r="H141" s="5">
        <v>22.98</v>
      </c>
      <c r="I141" s="5"/>
      <c r="J141" s="5">
        <v>29.15</v>
      </c>
      <c r="K141" s="8"/>
      <c r="L141" s="5">
        <v>29.18</v>
      </c>
      <c r="M141" s="8"/>
      <c r="N141" s="8" t="s">
        <v>944</v>
      </c>
      <c r="O141" s="8"/>
      <c r="P141" s="8" t="s">
        <v>945</v>
      </c>
      <c r="Q141" s="8"/>
      <c r="R141" s="8"/>
      <c r="S141" s="8"/>
      <c r="T141" s="8">
        <v>24.33</v>
      </c>
      <c r="U141" s="8"/>
      <c r="V141" s="5">
        <v>33.53</v>
      </c>
      <c r="W141" s="8"/>
      <c r="X141" s="87" t="s">
        <v>759</v>
      </c>
      <c r="Y141" s="8"/>
      <c r="Z141" s="8"/>
      <c r="AA141" s="8"/>
      <c r="AB141" s="8">
        <v>36.58</v>
      </c>
      <c r="AC141" s="8"/>
      <c r="AD141" s="8">
        <v>45.15</v>
      </c>
      <c r="AE141" s="8"/>
      <c r="AF141" s="8" t="s">
        <v>946</v>
      </c>
      <c r="AG141" s="8"/>
      <c r="AH141" s="8"/>
      <c r="AI141" s="110">
        <v>38769</v>
      </c>
      <c r="AJ141" s="8">
        <v>24.28</v>
      </c>
      <c r="AK141" s="8"/>
      <c r="AL141" s="8">
        <v>32.54</v>
      </c>
      <c r="AM141" s="8"/>
      <c r="AN141" s="8"/>
      <c r="AO141" s="8"/>
      <c r="AP141" s="8"/>
      <c r="AQ141" s="8"/>
      <c r="AR141" s="8" t="s">
        <v>947</v>
      </c>
      <c r="AS141" s="8"/>
      <c r="AT141" s="8" t="s">
        <v>948</v>
      </c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</row>
    <row r="142" spans="1:120" s="117" customFormat="1" ht="14.25" customHeight="1" x14ac:dyDescent="0.2">
      <c r="A142" s="106">
        <v>38408</v>
      </c>
      <c r="B142" s="107">
        <f ca="1">INT(($E$2-A142)/365)</f>
        <v>14</v>
      </c>
      <c r="C142" s="108" t="s">
        <v>802</v>
      </c>
      <c r="D142" s="109" t="s">
        <v>781</v>
      </c>
      <c r="E142" s="109" t="s">
        <v>851</v>
      </c>
      <c r="F142" s="117" t="s">
        <v>274</v>
      </c>
      <c r="H142" s="5"/>
      <c r="I142" s="5"/>
      <c r="J142" s="5">
        <v>27.86</v>
      </c>
      <c r="K142" s="8"/>
      <c r="L142" s="5">
        <v>28</v>
      </c>
      <c r="M142" s="8"/>
      <c r="N142" s="8" t="s">
        <v>713</v>
      </c>
      <c r="O142" s="8"/>
      <c r="P142" s="8" t="s">
        <v>714</v>
      </c>
      <c r="Q142" s="8"/>
      <c r="R142" s="8"/>
      <c r="S142" s="8"/>
      <c r="T142" s="8"/>
      <c r="U142" s="8"/>
      <c r="V142" s="5">
        <v>36.81</v>
      </c>
      <c r="W142" s="8"/>
      <c r="X142" s="87" t="s">
        <v>949</v>
      </c>
      <c r="Y142" s="8"/>
      <c r="Z142" s="8"/>
      <c r="AA142" s="8"/>
      <c r="AB142" s="8"/>
      <c r="AC142" s="8"/>
      <c r="AD142" s="8">
        <v>50.06</v>
      </c>
      <c r="AE142" s="8"/>
      <c r="AF142" s="8" t="s">
        <v>556</v>
      </c>
      <c r="AG142" s="8"/>
      <c r="AH142" s="8"/>
      <c r="AI142" s="110">
        <v>38408</v>
      </c>
      <c r="AJ142" s="8"/>
      <c r="AK142" s="8"/>
      <c r="AL142" s="8">
        <v>30.05</v>
      </c>
      <c r="AM142" s="8"/>
      <c r="AN142" s="8" t="s">
        <v>195</v>
      </c>
      <c r="AO142" s="8"/>
      <c r="AP142" s="8"/>
      <c r="AQ142" s="8" t="s">
        <v>134</v>
      </c>
      <c r="AR142" s="8" t="s">
        <v>950</v>
      </c>
      <c r="AS142" s="8"/>
      <c r="AT142" s="8" t="s">
        <v>951</v>
      </c>
      <c r="AU142" s="8" t="s">
        <v>407</v>
      </c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</row>
    <row r="143" spans="1:120" s="117" customFormat="1" ht="14.25" customHeight="1" x14ac:dyDescent="0.2">
      <c r="A143" s="106">
        <v>38576</v>
      </c>
      <c r="B143" s="107">
        <f ca="1">INT(($E$2-A143)/365)</f>
        <v>14</v>
      </c>
      <c r="C143" s="108" t="s">
        <v>802</v>
      </c>
      <c r="D143" s="109" t="s">
        <v>781</v>
      </c>
      <c r="E143" s="109" t="s">
        <v>852</v>
      </c>
      <c r="F143" s="117" t="s">
        <v>74</v>
      </c>
      <c r="H143" s="5">
        <v>31.31</v>
      </c>
      <c r="I143" s="5"/>
      <c r="J143" s="5">
        <v>31.41</v>
      </c>
      <c r="K143" s="8"/>
      <c r="L143" s="5">
        <v>31.38</v>
      </c>
      <c r="M143" s="8"/>
      <c r="N143" s="8" t="s">
        <v>324</v>
      </c>
      <c r="O143" s="8"/>
      <c r="P143" s="8" t="s">
        <v>763</v>
      </c>
      <c r="Q143" s="8"/>
      <c r="R143" s="8"/>
      <c r="S143" s="8"/>
      <c r="T143" s="8"/>
      <c r="U143" s="8"/>
      <c r="V143" s="5">
        <v>45.53</v>
      </c>
      <c r="W143" s="8"/>
      <c r="X143" s="87" t="s">
        <v>952</v>
      </c>
      <c r="Y143" s="8"/>
      <c r="Z143" s="8"/>
      <c r="AA143" s="8"/>
      <c r="AB143" s="8"/>
      <c r="AC143" s="8"/>
      <c r="AD143" s="8">
        <v>41.58</v>
      </c>
      <c r="AE143" s="8"/>
      <c r="AF143" s="8" t="s">
        <v>953</v>
      </c>
      <c r="AG143" s="8"/>
      <c r="AH143" s="8"/>
      <c r="AI143" s="110">
        <v>38576</v>
      </c>
      <c r="AJ143" s="8"/>
      <c r="AK143" s="8"/>
      <c r="AL143" s="8">
        <v>37.799999999999997</v>
      </c>
      <c r="AM143" s="8"/>
      <c r="AN143" s="8"/>
      <c r="AO143" s="8"/>
      <c r="AP143" s="8"/>
      <c r="AQ143" s="8"/>
      <c r="AR143" s="8" t="s">
        <v>767</v>
      </c>
      <c r="AS143" s="8"/>
      <c r="AT143" s="8" t="s">
        <v>954</v>
      </c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</row>
    <row r="144" spans="1:120" s="117" customFormat="1" ht="14.25" customHeight="1" x14ac:dyDescent="0.2">
      <c r="A144" s="106">
        <v>39083</v>
      </c>
      <c r="B144" s="107">
        <f ca="1">INT(($E$2-A144)/365)</f>
        <v>13</v>
      </c>
      <c r="C144" s="108" t="s">
        <v>783</v>
      </c>
      <c r="D144" s="109" t="s">
        <v>781</v>
      </c>
      <c r="E144" s="109" t="s">
        <v>853</v>
      </c>
      <c r="F144" s="117" t="s">
        <v>703</v>
      </c>
      <c r="H144" s="5">
        <v>18.88</v>
      </c>
      <c r="I144" s="5"/>
      <c r="J144" s="5">
        <v>43.38</v>
      </c>
      <c r="K144" s="8"/>
      <c r="L144" s="5" t="s">
        <v>704</v>
      </c>
      <c r="M144" s="8"/>
      <c r="N144" s="8" t="s">
        <v>955</v>
      </c>
      <c r="O144" s="8"/>
      <c r="P144" s="8" t="s">
        <v>956</v>
      </c>
      <c r="Q144" s="8"/>
      <c r="R144" s="8"/>
      <c r="S144" s="8"/>
      <c r="T144" s="8"/>
      <c r="U144" s="8"/>
      <c r="V144" s="5">
        <v>54.94</v>
      </c>
      <c r="W144" s="8"/>
      <c r="X144" s="87" t="s">
        <v>957</v>
      </c>
      <c r="Y144" s="8"/>
      <c r="Z144" s="8"/>
      <c r="AA144" s="8"/>
      <c r="AB144" s="8"/>
      <c r="AC144" s="8"/>
      <c r="AD144" s="8" t="s">
        <v>958</v>
      </c>
      <c r="AE144" s="8"/>
      <c r="AF144" s="8"/>
      <c r="AG144" s="8"/>
      <c r="AH144" s="8"/>
      <c r="AI144" s="110"/>
      <c r="AJ144" s="8"/>
      <c r="AK144" s="8"/>
      <c r="AL144" s="8" t="s">
        <v>959</v>
      </c>
      <c r="AM144" s="8"/>
      <c r="AN144" s="8"/>
      <c r="AO144" s="8"/>
      <c r="AP144" s="8"/>
      <c r="AQ144" s="8"/>
      <c r="AR144" s="8" t="s">
        <v>960</v>
      </c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</row>
    <row r="145" spans="1:62" s="84" customFormat="1" ht="18" customHeight="1" x14ac:dyDescent="0.2">
      <c r="A145" s="61"/>
      <c r="H145" s="17">
        <v>25</v>
      </c>
      <c r="J145" s="17" t="s">
        <v>1</v>
      </c>
      <c r="L145" s="17" t="s">
        <v>1</v>
      </c>
      <c r="N145" s="17" t="s">
        <v>2</v>
      </c>
      <c r="O145" s="17"/>
      <c r="P145" s="17" t="s">
        <v>3</v>
      </c>
      <c r="R145" s="17" t="s">
        <v>9</v>
      </c>
      <c r="T145" s="17" t="s">
        <v>0</v>
      </c>
      <c r="V145" s="17" t="s">
        <v>1</v>
      </c>
      <c r="W145" s="17"/>
      <c r="X145" s="17" t="s">
        <v>2</v>
      </c>
      <c r="Z145" s="17">
        <v>200</v>
      </c>
      <c r="AB145" s="17" t="s">
        <v>0</v>
      </c>
      <c r="AD145" s="17" t="s">
        <v>1</v>
      </c>
      <c r="AF145" s="17" t="s">
        <v>2</v>
      </c>
      <c r="AH145" s="17">
        <v>200</v>
      </c>
      <c r="AJ145" s="17" t="s">
        <v>0</v>
      </c>
      <c r="AK145" s="17"/>
      <c r="AL145" s="17" t="s">
        <v>1</v>
      </c>
      <c r="AM145" s="17"/>
      <c r="AN145" s="17" t="s">
        <v>2</v>
      </c>
      <c r="AO145" s="17"/>
      <c r="AP145" s="17">
        <v>200</v>
      </c>
      <c r="AR145" s="17" t="s">
        <v>2</v>
      </c>
      <c r="AS145" s="17"/>
      <c r="AT145" s="17">
        <v>200</v>
      </c>
      <c r="AU145" s="17"/>
      <c r="AV145" s="17">
        <v>400</v>
      </c>
      <c r="AW145" s="17"/>
      <c r="AX145" s="17">
        <v>100</v>
      </c>
      <c r="AY145" s="17"/>
      <c r="AZ145" s="17">
        <v>200</v>
      </c>
      <c r="BA145" s="17"/>
      <c r="BB145" s="17">
        <v>400</v>
      </c>
      <c r="BC145" s="17"/>
      <c r="BD145" s="17">
        <v>100</v>
      </c>
      <c r="BE145" s="17"/>
      <c r="BF145" s="17">
        <v>200</v>
      </c>
      <c r="BG145" s="17"/>
      <c r="BH145" s="17">
        <v>400</v>
      </c>
      <c r="BI145" s="17"/>
      <c r="BJ145" s="17">
        <v>800</v>
      </c>
    </row>
    <row r="146" spans="1:62" ht="10.5" customHeight="1" x14ac:dyDescent="0.2">
      <c r="B146" s="84"/>
      <c r="C146" s="84"/>
      <c r="D146" s="84"/>
      <c r="E146" s="84"/>
      <c r="F146" s="96"/>
      <c r="G146" s="96"/>
      <c r="H146" s="19" t="s">
        <v>4</v>
      </c>
      <c r="I146" s="84"/>
      <c r="J146" s="19" t="s">
        <v>4</v>
      </c>
      <c r="K146" s="84"/>
      <c r="L146" s="19" t="s">
        <v>4</v>
      </c>
      <c r="M146" s="84"/>
      <c r="N146" s="19" t="s">
        <v>4</v>
      </c>
      <c r="O146" s="19"/>
      <c r="P146" s="19" t="s">
        <v>4</v>
      </c>
      <c r="Q146" s="84"/>
      <c r="R146" s="19" t="s">
        <v>4</v>
      </c>
      <c r="S146" s="84"/>
      <c r="T146" s="19" t="s">
        <v>5</v>
      </c>
      <c r="U146" s="84"/>
      <c r="V146" s="19" t="s">
        <v>5</v>
      </c>
      <c r="W146" s="19"/>
      <c r="X146" s="19" t="s">
        <v>5</v>
      </c>
      <c r="Y146" s="84"/>
      <c r="Z146" s="19" t="s">
        <v>5</v>
      </c>
      <c r="AA146" s="84"/>
      <c r="AB146" s="19" t="s">
        <v>6</v>
      </c>
      <c r="AC146" s="84"/>
      <c r="AD146" s="19" t="s">
        <v>6</v>
      </c>
      <c r="AE146" s="84"/>
      <c r="AF146" s="19" t="s">
        <v>6</v>
      </c>
      <c r="AG146" s="84"/>
      <c r="AH146" s="19" t="s">
        <v>6</v>
      </c>
      <c r="AI146" s="84"/>
      <c r="AJ146" s="19" t="s">
        <v>7</v>
      </c>
      <c r="AK146" s="19"/>
      <c r="AL146" s="19" t="s">
        <v>7</v>
      </c>
      <c r="AM146" s="19"/>
      <c r="AN146" s="19" t="s">
        <v>7</v>
      </c>
      <c r="AO146" s="19"/>
      <c r="AP146" s="19" t="s">
        <v>7</v>
      </c>
      <c r="AQ146" s="84"/>
      <c r="AR146" s="19" t="s">
        <v>8</v>
      </c>
      <c r="AS146" s="19"/>
      <c r="AT146" s="19" t="s">
        <v>8</v>
      </c>
      <c r="AU146" s="19"/>
      <c r="AV146" s="19" t="s">
        <v>8</v>
      </c>
      <c r="AW146" s="19"/>
      <c r="AX146" s="44" t="s">
        <v>173</v>
      </c>
      <c r="AY146" s="17"/>
      <c r="AZ146" s="44" t="s">
        <v>173</v>
      </c>
      <c r="BA146" s="17"/>
      <c r="BB146" s="44" t="s">
        <v>173</v>
      </c>
      <c r="BC146" s="19"/>
      <c r="BD146" s="44" t="s">
        <v>174</v>
      </c>
      <c r="BE146" s="17"/>
      <c r="BF146" s="44" t="s">
        <v>174</v>
      </c>
      <c r="BG146" s="19"/>
      <c r="BH146" s="44" t="s">
        <v>174</v>
      </c>
      <c r="BI146" s="19"/>
      <c r="BJ146" s="44" t="s">
        <v>174</v>
      </c>
    </row>
    <row r="147" spans="1:62" ht="12.75" customHeight="1" x14ac:dyDescent="0.2">
      <c r="E147" s="53" t="s">
        <v>192</v>
      </c>
      <c r="F147" s="45"/>
      <c r="G147" s="45"/>
      <c r="H147" s="50"/>
      <c r="I147" s="50"/>
      <c r="J147" s="50">
        <f>'[1]13&amp;Up WMSL Records'!$D$32</f>
        <v>21.03</v>
      </c>
      <c r="K147" s="50"/>
      <c r="L147" s="50"/>
      <c r="M147" s="50"/>
      <c r="N147" s="50">
        <f>'[1]13&amp;Up WMSL Records'!$D$33</f>
        <v>45.36</v>
      </c>
      <c r="O147" s="50"/>
      <c r="P147" s="50" t="str">
        <f>'[1]13&amp;Up WMSL Records'!$D$34</f>
        <v>1:41.69</v>
      </c>
      <c r="Q147" s="50"/>
      <c r="R147" s="50"/>
      <c r="S147" s="50"/>
      <c r="T147" s="50"/>
      <c r="U147" s="50"/>
      <c r="V147" s="50"/>
      <c r="W147" s="50"/>
      <c r="X147" s="50">
        <f>'[1]13&amp;Up WMSL Records'!$D$35</f>
        <v>50.16</v>
      </c>
      <c r="Y147" s="50"/>
      <c r="Z147" s="50"/>
      <c r="AA147" s="50"/>
      <c r="AB147" s="50"/>
      <c r="AC147" s="50"/>
      <c r="AD147" s="50"/>
      <c r="AE147" s="50"/>
      <c r="AF147" s="50">
        <f>'[1]13&amp;Up WMSL Records'!$D$36</f>
        <v>58.89</v>
      </c>
      <c r="AG147" s="50"/>
      <c r="AH147" s="50"/>
      <c r="AJ147" s="50"/>
      <c r="AK147" s="50"/>
      <c r="AL147" s="50"/>
      <c r="AM147" s="50"/>
      <c r="AN147" s="50">
        <f>'[1]13&amp;Up WMSL Records'!$D$37</f>
        <v>51.81</v>
      </c>
      <c r="AO147" s="50"/>
      <c r="AP147" s="50"/>
      <c r="AQ147" s="50"/>
      <c r="AR147" s="50"/>
      <c r="AS147" s="50"/>
      <c r="AT147" s="50" t="str">
        <f>'[1]13&amp;Up WMSL Records'!$D$38</f>
        <v>1:55.44</v>
      </c>
      <c r="AU147" s="50"/>
      <c r="AV147" s="50"/>
      <c r="AW147" s="45"/>
      <c r="AX147" s="47"/>
      <c r="AY147" s="47"/>
      <c r="AZ147" s="47" t="str">
        <f>'[1]13&amp;Up WMSL Records'!$D$40</f>
        <v>1:37.26</v>
      </c>
      <c r="BA147" s="47"/>
      <c r="BB147" s="47"/>
      <c r="BC147" s="47"/>
      <c r="BD147" s="47"/>
      <c r="BE147" s="47"/>
      <c r="BF147" s="47" t="str">
        <f>'[1]13&amp;Up WMSL Records'!$D$39</f>
        <v>1:27.03</v>
      </c>
      <c r="BG147" s="47"/>
      <c r="BH147" s="47"/>
      <c r="BI147" s="47"/>
      <c r="BJ147" s="47"/>
    </row>
    <row r="148" spans="1:62" ht="12.75" customHeight="1" x14ac:dyDescent="0.2">
      <c r="E148" s="53" t="s">
        <v>193</v>
      </c>
      <c r="F148" s="45"/>
      <c r="G148" s="45"/>
      <c r="H148" s="50"/>
      <c r="I148" s="50"/>
      <c r="J148" s="50">
        <f>'[1]GHSC Records'!$E$152</f>
        <v>23.18</v>
      </c>
      <c r="K148" s="50"/>
      <c r="L148" s="50"/>
      <c r="M148" s="50"/>
      <c r="N148" s="50">
        <f>'[1]GHSC Records'!$E$153</f>
        <v>52.45</v>
      </c>
      <c r="O148" s="50"/>
      <c r="P148" s="50" t="str">
        <f>'[1]GHSC Records'!$E$154</f>
        <v xml:space="preserve"> 2:03.71</v>
      </c>
      <c r="Q148" s="50"/>
      <c r="R148" s="50">
        <f>'[1]GHSC Records'!$E$155</f>
        <v>0</v>
      </c>
      <c r="S148" s="50"/>
      <c r="T148" s="50"/>
      <c r="U148" s="50"/>
      <c r="V148" s="50">
        <f>'[1]GHSC Records'!$E$158</f>
        <v>27.1</v>
      </c>
      <c r="W148" s="50"/>
      <c r="X148" s="50">
        <f>'[1]GHSC Records'!$E$158</f>
        <v>27.1</v>
      </c>
      <c r="Y148" s="50"/>
      <c r="Z148" s="50">
        <f>'[1]GHSC Records'!$E$160</f>
        <v>0</v>
      </c>
      <c r="AA148" s="50"/>
      <c r="AB148" s="50"/>
      <c r="AC148" s="50"/>
      <c r="AD148" s="50" t="e" vm="1">
        <f>_FV(J5631,"36")='[1]GHSC Records'!$E$161</f>
        <v>#VALUE!</v>
      </c>
      <c r="AE148" s="50"/>
      <c r="AF148" s="50" t="str">
        <f>'[1]GHSC Records'!$E$162</f>
        <v xml:space="preserve"> 1:04.39</v>
      </c>
      <c r="AG148" s="50"/>
      <c r="AH148" s="50">
        <f>'[1]GHSC Records'!$E$163</f>
        <v>0</v>
      </c>
      <c r="AJ148" s="50"/>
      <c r="AK148" s="50"/>
      <c r="AL148" s="50">
        <f>'[1]GHSC Records'!$E$164</f>
        <v>26.61</v>
      </c>
      <c r="AM148" s="50"/>
      <c r="AN148" s="50" t="str">
        <f>'[1]GHSC Records'!$E$165</f>
        <v xml:space="preserve"> 1:00.22</v>
      </c>
      <c r="AO148" s="50"/>
      <c r="AP148" s="50">
        <f>'[1]GHSC Records'!$E$166</f>
        <v>0</v>
      </c>
      <c r="AQ148" s="50"/>
      <c r="AR148" s="50"/>
      <c r="AS148" s="50"/>
      <c r="AT148" s="50" t="str">
        <f>'[1]GHSC Records'!$E$168</f>
        <v xml:space="preserve"> 2:03.73</v>
      </c>
      <c r="AU148" s="50"/>
      <c r="AV148" s="50"/>
      <c r="AW148" s="45"/>
      <c r="AX148" s="47"/>
      <c r="AY148" s="47"/>
      <c r="AZ148" s="47" t="str">
        <f>'[1]GHSC Records'!$E$171</f>
        <v xml:space="preserve"> 1:45.40</v>
      </c>
      <c r="BA148" s="47"/>
      <c r="BB148" s="47"/>
      <c r="BC148" s="47"/>
      <c r="BD148" s="47"/>
      <c r="BE148" s="47"/>
      <c r="BF148" s="47" t="str">
        <f>'[1]GHSC Records'!$E$170</f>
        <v xml:space="preserve"> 1:36.71</v>
      </c>
      <c r="BG148" s="47"/>
      <c r="BH148" s="47"/>
      <c r="BI148" s="47"/>
      <c r="BJ148" s="47"/>
    </row>
    <row r="149" spans="1:62" ht="12.75" customHeight="1" x14ac:dyDescent="0.2">
      <c r="E149" s="53" t="s">
        <v>190</v>
      </c>
      <c r="F149" s="45"/>
      <c r="G149" s="45"/>
      <c r="H149" s="49" t="s">
        <v>158</v>
      </c>
      <c r="I149" s="46"/>
      <c r="J149" s="50" t="str">
        <f>[1]Combined!$AB$79</f>
        <v>20:27.59</v>
      </c>
      <c r="K149" s="46"/>
      <c r="L149" s="50"/>
      <c r="M149" s="46"/>
      <c r="N149" s="50" t="str">
        <f>[1]Combined!$AB$80</f>
        <v>1:11.09</v>
      </c>
      <c r="O149" s="46"/>
      <c r="P149" s="50" t="str">
        <f>[1]Combined!$AB$81</f>
        <v>2:35.69</v>
      </c>
      <c r="Q149" s="46"/>
      <c r="R149" s="50" t="str">
        <f>[1]Combined!$AB$82</f>
        <v>1:18.49</v>
      </c>
      <c r="S149" s="46"/>
      <c r="T149" s="49"/>
      <c r="U149" s="46"/>
      <c r="V149" s="46"/>
      <c r="W149" s="46"/>
      <c r="X149" s="50" t="str">
        <f>[1]Combined!$AB$85</f>
        <v>2:41.99</v>
      </c>
      <c r="Y149" s="46"/>
      <c r="Z149" s="50" t="str">
        <f>[1]Combined!$AB$82</f>
        <v>1:18.49</v>
      </c>
      <c r="AA149" s="46"/>
      <c r="AB149" s="49"/>
      <c r="AC149" s="46"/>
      <c r="AD149" s="46"/>
      <c r="AE149" s="46"/>
      <c r="AF149" s="50" t="str">
        <f>[1]Combined!$AB$87</f>
        <v>5:24.09</v>
      </c>
      <c r="AG149" s="46"/>
      <c r="AH149" s="50" t="str">
        <f>[1]Combined!$AB$88</f>
        <v>4:30.99</v>
      </c>
      <c r="AJ149" s="49"/>
      <c r="AK149" s="46"/>
      <c r="AL149" s="46"/>
      <c r="AM149" s="46"/>
      <c r="AN149" s="50">
        <f>[1]Combined!$AB$89</f>
        <v>0</v>
      </c>
      <c r="AO149" s="46"/>
      <c r="AP149" s="50">
        <f>[1]Combined!$AB$90</f>
        <v>0</v>
      </c>
      <c r="AQ149" s="46"/>
      <c r="AR149" s="47"/>
      <c r="AS149" s="46"/>
      <c r="AT149" s="50">
        <f>[1]Combined!$AB$91</f>
        <v>0</v>
      </c>
      <c r="AU149" s="46"/>
      <c r="AV149" s="50">
        <f>[1]Combined!$AB$92</f>
        <v>0</v>
      </c>
      <c r="AW149" s="46"/>
      <c r="AX149" s="47"/>
      <c r="AY149" s="47"/>
      <c r="AZ149" s="47"/>
      <c r="BA149" s="47"/>
      <c r="BB149" s="50">
        <f>[1]Combined!$AB$93</f>
        <v>0</v>
      </c>
      <c r="BC149" s="47"/>
      <c r="BD149" s="47"/>
      <c r="BE149" s="47"/>
      <c r="BF149" s="47"/>
      <c r="BG149" s="47"/>
      <c r="BH149" s="47"/>
      <c r="BI149" s="47"/>
      <c r="BJ149" s="47"/>
    </row>
    <row r="150" spans="1:62" ht="12" customHeight="1" x14ac:dyDescent="0.2">
      <c r="E150" s="53" t="s">
        <v>191</v>
      </c>
      <c r="F150" s="45"/>
      <c r="G150" s="45"/>
      <c r="H150" s="49" t="s">
        <v>158</v>
      </c>
      <c r="I150" s="46"/>
      <c r="J150" s="50" t="str">
        <f>[1]Combined!$AA$79</f>
        <v xml:space="preserve"> 17:48.39</v>
      </c>
      <c r="K150" s="46"/>
      <c r="L150" s="50"/>
      <c r="M150" s="46"/>
      <c r="N150" s="50">
        <f>[1]Combined!$AA$80</f>
        <v>57.29</v>
      </c>
      <c r="O150" s="46"/>
      <c r="P150" s="50" t="str">
        <f>[1]Combined!$AA$81</f>
        <v xml:space="preserve"> 2:06.59</v>
      </c>
      <c r="Q150" s="46"/>
      <c r="R150" s="50" t="str">
        <f>[1]Combined!$AA$82</f>
        <v xml:space="preserve"> 1:03.59</v>
      </c>
      <c r="S150" s="46"/>
      <c r="T150" s="49"/>
      <c r="U150" s="46"/>
      <c r="V150" s="50"/>
      <c r="W150" s="46"/>
      <c r="X150" s="50" t="str">
        <f>[1]Combined!$AA$85</f>
        <v xml:space="preserve"> 2:09.29</v>
      </c>
      <c r="Y150" s="46"/>
      <c r="Z150" s="50" t="str">
        <f>[1]Combined!$AA$82</f>
        <v xml:space="preserve"> 1:03.59</v>
      </c>
      <c r="AA150" s="46"/>
      <c r="AB150" s="49"/>
      <c r="AC150" s="46"/>
      <c r="AD150" s="50"/>
      <c r="AE150" s="46"/>
      <c r="AF150" s="50" t="str">
        <f>[1]Combined!$AA$87</f>
        <v xml:space="preserve"> 4:30.99</v>
      </c>
      <c r="AG150" s="46"/>
      <c r="AH150" s="50">
        <f>[1]Combined!$AA$88</f>
        <v>0</v>
      </c>
      <c r="AJ150" s="49"/>
      <c r="AK150" s="46"/>
      <c r="AL150" s="50"/>
      <c r="AM150" s="46"/>
      <c r="AN150" s="50">
        <f>[1]Combined!$AA$89</f>
        <v>0</v>
      </c>
      <c r="AO150" s="46"/>
      <c r="AP150" s="50">
        <f>[1]Combined!$AA$90</f>
        <v>0</v>
      </c>
      <c r="AQ150" s="46"/>
      <c r="AR150" s="50"/>
      <c r="AS150" s="46"/>
      <c r="AT150" s="50">
        <f>[1]Combined!$AA$91</f>
        <v>0</v>
      </c>
      <c r="AU150" s="46"/>
      <c r="AV150" s="50">
        <f>[1]Combined!$AA$92</f>
        <v>0</v>
      </c>
      <c r="AW150" s="46"/>
      <c r="AX150" s="47"/>
      <c r="AY150" s="47"/>
      <c r="AZ150" s="47"/>
      <c r="BA150" s="47"/>
      <c r="BB150" s="50">
        <f>[1]Combined!$AA$93</f>
        <v>0</v>
      </c>
      <c r="BC150" s="47"/>
      <c r="BD150" s="47"/>
      <c r="BE150" s="47"/>
      <c r="BF150" s="47"/>
      <c r="BG150" s="47"/>
      <c r="BH150" s="50">
        <f>[1]Combined!$AA$94</f>
        <v>0</v>
      </c>
      <c r="BI150" s="47"/>
      <c r="BJ150" s="50">
        <f>[1]Combined!$AA$95</f>
        <v>0</v>
      </c>
    </row>
    <row r="151" spans="1:62" s="117" customFormat="1" ht="14.25" customHeight="1" x14ac:dyDescent="0.2">
      <c r="A151" s="106"/>
      <c r="B151" s="107"/>
      <c r="C151" s="108"/>
      <c r="D151" s="109"/>
      <c r="E151" s="109"/>
      <c r="H151" s="5"/>
      <c r="I151" s="5"/>
      <c r="J151" s="5"/>
      <c r="K151" s="8"/>
      <c r="L151" s="5"/>
      <c r="M151" s="8"/>
      <c r="N151" s="8"/>
      <c r="O151" s="8"/>
      <c r="P151" s="8"/>
      <c r="Q151" s="8"/>
      <c r="R151" s="8"/>
      <c r="S151" s="8"/>
      <c r="T151" s="8"/>
      <c r="U151" s="8"/>
      <c r="V151" s="5"/>
      <c r="W151" s="8"/>
      <c r="X151" s="87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110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</row>
    <row r="152" spans="1:62" s="117" customFormat="1" ht="14.25" customHeight="1" x14ac:dyDescent="0.2">
      <c r="A152" s="106"/>
      <c r="B152" s="107"/>
      <c r="C152" s="108"/>
      <c r="D152" s="109"/>
      <c r="E152" s="109"/>
      <c r="H152" s="5"/>
      <c r="I152" s="5"/>
      <c r="J152" s="5"/>
      <c r="K152" s="8"/>
      <c r="L152" s="5"/>
      <c r="M152" s="8"/>
      <c r="N152" s="8"/>
      <c r="O152" s="8"/>
      <c r="P152" s="8"/>
      <c r="Q152" s="8"/>
      <c r="R152" s="8"/>
      <c r="S152" s="8"/>
      <c r="T152" s="8"/>
      <c r="U152" s="8"/>
      <c r="V152" s="5"/>
      <c r="W152" s="8"/>
      <c r="X152" s="87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110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</row>
    <row r="153" spans="1:62" s="117" customFormat="1" ht="14.25" customHeight="1" x14ac:dyDescent="0.2">
      <c r="A153" s="106"/>
      <c r="B153" s="107"/>
      <c r="C153" s="108"/>
      <c r="D153" s="109"/>
      <c r="E153" s="109"/>
      <c r="H153" s="5"/>
      <c r="I153" s="5"/>
      <c r="J153" s="5"/>
      <c r="K153" s="8"/>
      <c r="L153" s="5"/>
      <c r="M153" s="8"/>
      <c r="N153" s="8"/>
      <c r="O153" s="8"/>
      <c r="P153" s="8"/>
      <c r="Q153" s="8"/>
      <c r="R153" s="8"/>
      <c r="S153" s="8"/>
      <c r="T153" s="8"/>
      <c r="U153" s="8"/>
      <c r="V153" s="5"/>
      <c r="W153" s="8"/>
      <c r="X153" s="87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110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</row>
    <row r="154" spans="1:62" s="117" customFormat="1" ht="14.25" customHeight="1" x14ac:dyDescent="0.2">
      <c r="A154" s="106"/>
      <c r="B154" s="107"/>
      <c r="C154" s="108"/>
      <c r="D154" s="109"/>
      <c r="E154" s="109"/>
      <c r="H154" s="5"/>
      <c r="I154" s="5"/>
      <c r="J154" s="5"/>
      <c r="K154" s="8"/>
      <c r="L154" s="5"/>
      <c r="M154" s="8"/>
      <c r="N154" s="8"/>
      <c r="O154" s="8"/>
      <c r="P154" s="8"/>
      <c r="Q154" s="8"/>
      <c r="R154" s="8"/>
      <c r="S154" s="8"/>
      <c r="T154" s="8"/>
      <c r="U154" s="8"/>
      <c r="V154" s="5"/>
      <c r="W154" s="8"/>
      <c r="X154" s="87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110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</row>
    <row r="155" spans="1:62" ht="12" customHeight="1" x14ac:dyDescent="0.2">
      <c r="E155" s="54"/>
      <c r="H155" s="103"/>
      <c r="I155" s="12"/>
      <c r="J155" s="22"/>
      <c r="K155" s="12"/>
      <c r="L155" s="22"/>
      <c r="M155" s="12"/>
      <c r="N155" s="22"/>
      <c r="O155" s="12"/>
      <c r="P155" s="22"/>
      <c r="Q155" s="12"/>
      <c r="R155" s="22"/>
      <c r="S155" s="12"/>
      <c r="T155" s="103"/>
      <c r="U155" s="12"/>
      <c r="V155" s="22"/>
      <c r="W155" s="12"/>
      <c r="X155" s="22"/>
      <c r="Y155" s="12"/>
      <c r="Z155" s="22"/>
      <c r="AA155" s="12"/>
      <c r="AB155" s="103"/>
      <c r="AC155" s="12"/>
      <c r="AD155" s="22"/>
      <c r="AE155" s="12"/>
      <c r="AF155" s="22"/>
      <c r="AG155" s="12"/>
      <c r="AH155" s="22"/>
      <c r="AJ155" s="103"/>
      <c r="AK155" s="12"/>
      <c r="AL155" s="22"/>
      <c r="AM155" s="12"/>
      <c r="AN155" s="22"/>
      <c r="AO155" s="12"/>
      <c r="AP155" s="22"/>
      <c r="AQ155" s="12"/>
      <c r="AR155" s="22"/>
      <c r="AS155" s="12"/>
      <c r="AT155" s="22"/>
      <c r="AU155" s="12"/>
      <c r="AV155" s="22"/>
      <c r="AW155" s="12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</row>
    <row r="156" spans="1:62" ht="12" customHeight="1" x14ac:dyDescent="0.2">
      <c r="E156" s="54"/>
      <c r="H156" s="103"/>
      <c r="I156" s="12"/>
      <c r="J156" s="22"/>
      <c r="K156" s="12"/>
      <c r="L156" s="22"/>
      <c r="M156" s="12"/>
      <c r="N156" s="22"/>
      <c r="O156" s="12"/>
      <c r="P156" s="22"/>
      <c r="Q156" s="12"/>
      <c r="R156" s="22"/>
      <c r="S156" s="12"/>
      <c r="T156" s="103"/>
      <c r="U156" s="12"/>
      <c r="V156" s="22"/>
      <c r="W156" s="12"/>
      <c r="X156" s="22"/>
      <c r="Y156" s="12"/>
      <c r="Z156" s="22"/>
      <c r="AA156" s="12"/>
      <c r="AB156" s="103"/>
      <c r="AC156" s="12"/>
      <c r="AD156" s="22"/>
      <c r="AE156" s="12"/>
      <c r="AF156" s="22"/>
      <c r="AG156" s="12"/>
      <c r="AH156" s="22"/>
      <c r="AJ156" s="103"/>
      <c r="AK156" s="12"/>
      <c r="AL156" s="22"/>
      <c r="AM156" s="12"/>
      <c r="AN156" s="22"/>
      <c r="AO156" s="12"/>
      <c r="AP156" s="22"/>
      <c r="AQ156" s="12"/>
      <c r="AR156" s="22"/>
      <c r="AS156" s="12"/>
      <c r="AT156" s="22"/>
      <c r="AU156" s="12"/>
      <c r="AV156" s="22"/>
      <c r="AW156" s="12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</row>
    <row r="157" spans="1:62" ht="12" customHeight="1" x14ac:dyDescent="0.2">
      <c r="E157" s="54"/>
      <c r="H157" s="103"/>
      <c r="I157" s="12"/>
      <c r="J157" s="22"/>
      <c r="K157" s="12"/>
      <c r="L157" s="22"/>
      <c r="M157" s="12"/>
      <c r="N157" s="22"/>
      <c r="O157" s="12"/>
      <c r="P157" s="22"/>
      <c r="Q157" s="12"/>
      <c r="R157" s="22"/>
      <c r="S157" s="12"/>
      <c r="T157" s="103"/>
      <c r="U157" s="12"/>
      <c r="V157" s="22"/>
      <c r="W157" s="12"/>
      <c r="X157" s="22"/>
      <c r="Y157" s="12"/>
      <c r="Z157" s="22"/>
      <c r="AA157" s="12"/>
      <c r="AB157" s="103"/>
      <c r="AC157" s="12"/>
      <c r="AD157" s="22"/>
      <c r="AE157" s="12"/>
      <c r="AF157" s="22"/>
      <c r="AG157" s="12"/>
      <c r="AH157" s="22"/>
      <c r="AJ157" s="103"/>
      <c r="AK157" s="12"/>
      <c r="AL157" s="22"/>
      <c r="AM157" s="12"/>
      <c r="AN157" s="22"/>
      <c r="AO157" s="12"/>
      <c r="AP157" s="22"/>
      <c r="AQ157" s="12"/>
      <c r="AR157" s="22"/>
      <c r="AS157" s="12"/>
      <c r="AT157" s="22"/>
      <c r="AU157" s="12"/>
      <c r="AV157" s="22"/>
      <c r="AW157" s="12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</row>
    <row r="158" spans="1:62" ht="12" customHeight="1" x14ac:dyDescent="0.2">
      <c r="E158" s="54"/>
      <c r="H158" s="103"/>
      <c r="I158" s="12"/>
      <c r="J158" s="22"/>
      <c r="K158" s="12"/>
      <c r="L158" s="22"/>
      <c r="M158" s="12"/>
      <c r="N158" s="22"/>
      <c r="O158" s="12"/>
      <c r="P158" s="22"/>
      <c r="Q158" s="12"/>
      <c r="R158" s="22"/>
      <c r="S158" s="12"/>
      <c r="T158" s="103"/>
      <c r="U158" s="12"/>
      <c r="V158" s="22"/>
      <c r="W158" s="12"/>
      <c r="X158" s="22"/>
      <c r="Y158" s="12"/>
      <c r="Z158" s="22"/>
      <c r="AA158" s="12"/>
      <c r="AB158" s="103"/>
      <c r="AC158" s="12"/>
      <c r="AD158" s="22"/>
      <c r="AE158" s="12"/>
      <c r="AF158" s="22"/>
      <c r="AG158" s="12"/>
      <c r="AH158" s="22"/>
      <c r="AJ158" s="103"/>
      <c r="AK158" s="12"/>
      <c r="AL158" s="22"/>
      <c r="AM158" s="12"/>
      <c r="AN158" s="22"/>
      <c r="AO158" s="12"/>
      <c r="AP158" s="22"/>
      <c r="AQ158" s="12"/>
      <c r="AR158" s="22"/>
      <c r="AS158" s="12"/>
      <c r="AT158" s="22"/>
      <c r="AU158" s="12"/>
      <c r="AV158" s="22"/>
      <c r="AW158" s="12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</row>
    <row r="159" spans="1:62" ht="12" customHeight="1" x14ac:dyDescent="0.2">
      <c r="E159" s="54"/>
      <c r="H159" s="103"/>
      <c r="I159" s="12"/>
      <c r="J159" s="22"/>
      <c r="K159" s="12"/>
      <c r="L159" s="22"/>
      <c r="M159" s="12"/>
      <c r="N159" s="22"/>
      <c r="O159" s="12"/>
      <c r="P159" s="22"/>
      <c r="Q159" s="12"/>
      <c r="R159" s="22"/>
      <c r="S159" s="12"/>
      <c r="T159" s="103"/>
      <c r="U159" s="12"/>
      <c r="V159" s="22"/>
      <c r="W159" s="12"/>
      <c r="X159" s="22"/>
      <c r="Y159" s="12"/>
      <c r="Z159" s="22"/>
      <c r="AA159" s="12"/>
      <c r="AB159" s="103"/>
      <c r="AC159" s="12"/>
      <c r="AD159" s="22"/>
      <c r="AE159" s="12"/>
      <c r="AF159" s="22"/>
      <c r="AG159" s="12"/>
      <c r="AH159" s="22"/>
      <c r="AJ159" s="103"/>
      <c r="AK159" s="12"/>
      <c r="AL159" s="22"/>
      <c r="AM159" s="12"/>
      <c r="AN159" s="22"/>
      <c r="AO159" s="12"/>
      <c r="AP159" s="22"/>
      <c r="AQ159" s="12"/>
      <c r="AR159" s="22"/>
      <c r="AS159" s="12"/>
      <c r="AT159" s="22"/>
      <c r="AU159" s="12"/>
      <c r="AV159" s="22"/>
      <c r="AW159" s="12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</row>
    <row r="160" spans="1:62" ht="12" customHeight="1" x14ac:dyDescent="0.2">
      <c r="E160" s="54"/>
      <c r="H160" s="103"/>
      <c r="I160" s="12"/>
      <c r="J160" s="22"/>
      <c r="K160" s="12"/>
      <c r="L160" s="22"/>
      <c r="M160" s="12"/>
      <c r="N160" s="22"/>
      <c r="O160" s="12"/>
      <c r="P160" s="22"/>
      <c r="Q160" s="12"/>
      <c r="R160" s="22"/>
      <c r="S160" s="12"/>
      <c r="T160" s="103"/>
      <c r="U160" s="12"/>
      <c r="V160" s="22"/>
      <c r="W160" s="12"/>
      <c r="X160" s="22"/>
      <c r="Y160" s="12"/>
      <c r="Z160" s="22"/>
      <c r="AA160" s="12"/>
      <c r="AB160" s="103"/>
      <c r="AC160" s="12"/>
      <c r="AD160" s="22"/>
      <c r="AE160" s="12"/>
      <c r="AF160" s="22"/>
      <c r="AG160" s="12"/>
      <c r="AH160" s="22"/>
      <c r="AJ160" s="103"/>
      <c r="AK160" s="12"/>
      <c r="AL160" s="22"/>
      <c r="AM160" s="12"/>
      <c r="AN160" s="22"/>
      <c r="AO160" s="12"/>
      <c r="AP160" s="22"/>
      <c r="AQ160" s="12"/>
      <c r="AR160" s="22"/>
      <c r="AS160" s="12"/>
      <c r="AT160" s="22"/>
      <c r="AU160" s="12"/>
      <c r="AV160" s="22"/>
      <c r="AW160" s="12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</row>
    <row r="161" spans="1:120" ht="14.25" customHeight="1" x14ac:dyDescent="0.2">
      <c r="A161" s="61">
        <v>38015</v>
      </c>
      <c r="B161" s="63">
        <f ca="1">INT(($E$2-A161)/365)</f>
        <v>15</v>
      </c>
      <c r="C161" s="15" t="s">
        <v>86</v>
      </c>
      <c r="D161" s="15" t="s">
        <v>84</v>
      </c>
      <c r="E161" s="20" t="s">
        <v>466</v>
      </c>
      <c r="F161" s="21" t="s">
        <v>82</v>
      </c>
      <c r="G161" s="14"/>
      <c r="H161" s="12"/>
      <c r="I161" s="13"/>
      <c r="J161" s="13">
        <v>27.07</v>
      </c>
      <c r="K161" s="13"/>
      <c r="L161" s="13">
        <v>26.76</v>
      </c>
      <c r="M161" s="13"/>
      <c r="N161" s="12" t="s">
        <v>523</v>
      </c>
      <c r="O161" s="13"/>
      <c r="P161" s="13" t="s">
        <v>473</v>
      </c>
      <c r="Q161" s="13"/>
      <c r="R161" s="64" t="s">
        <v>529</v>
      </c>
      <c r="S161" s="64"/>
      <c r="T161" s="12"/>
      <c r="U161" s="13"/>
      <c r="V161" s="12">
        <v>36.54</v>
      </c>
      <c r="W161" s="64"/>
      <c r="X161" s="64" t="s">
        <v>530</v>
      </c>
      <c r="Y161" s="64"/>
      <c r="Z161" s="64"/>
      <c r="AA161" s="64"/>
      <c r="AB161" s="12"/>
      <c r="AC161" s="64"/>
      <c r="AD161" s="12">
        <v>43.07</v>
      </c>
      <c r="AE161" s="64"/>
      <c r="AF161" s="64" t="s">
        <v>474</v>
      </c>
      <c r="AG161" s="64"/>
      <c r="AH161" s="64"/>
      <c r="AI161" s="66">
        <v>38015</v>
      </c>
      <c r="AJ161" s="12"/>
      <c r="AK161" s="12"/>
      <c r="AL161" s="12">
        <v>29.47</v>
      </c>
      <c r="AM161" s="12"/>
      <c r="AN161" s="12" t="s">
        <v>528</v>
      </c>
      <c r="AO161" s="12"/>
      <c r="AP161" s="12"/>
      <c r="AQ161" s="12"/>
      <c r="AR161" s="25" t="s">
        <v>475</v>
      </c>
      <c r="AS161" s="12"/>
      <c r="AT161" s="12" t="s">
        <v>532</v>
      </c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</row>
    <row r="162" spans="1:120" ht="13.5" customHeight="1" x14ac:dyDescent="0.2">
      <c r="A162" s="61">
        <v>38730</v>
      </c>
      <c r="B162" s="63">
        <f ca="1">INT(($E$2-A162)/365)</f>
        <v>14</v>
      </c>
      <c r="C162" s="15" t="s">
        <v>84</v>
      </c>
      <c r="D162" s="15" t="s">
        <v>98</v>
      </c>
      <c r="E162" s="20" t="s">
        <v>436</v>
      </c>
      <c r="F162" s="21" t="s">
        <v>54</v>
      </c>
      <c r="G162" s="14"/>
      <c r="H162" s="22">
        <v>17.98</v>
      </c>
      <c r="I162" s="22"/>
      <c r="J162" s="22">
        <v>36.799999999999997</v>
      </c>
      <c r="K162" s="12"/>
      <c r="L162" s="22">
        <v>35.119999999999997</v>
      </c>
      <c r="M162" s="12"/>
      <c r="N162" s="12" t="s">
        <v>323</v>
      </c>
      <c r="O162" s="12"/>
      <c r="P162" s="8" t="s">
        <v>391</v>
      </c>
      <c r="Q162" s="12"/>
      <c r="R162" s="12"/>
      <c r="S162" s="12"/>
      <c r="T162" s="12"/>
      <c r="U162" s="12"/>
      <c r="V162" s="22">
        <v>44.12</v>
      </c>
      <c r="W162" s="12"/>
      <c r="X162" s="12"/>
      <c r="Y162" s="12"/>
      <c r="Z162" s="12"/>
      <c r="AA162" s="12"/>
      <c r="AB162" s="12">
        <v>28.51</v>
      </c>
      <c r="AC162" s="12"/>
      <c r="AD162" s="12">
        <v>50.01</v>
      </c>
      <c r="AE162" s="12"/>
      <c r="AF162" s="12"/>
      <c r="AG162" s="12"/>
      <c r="AH162" s="12"/>
      <c r="AI162" s="66">
        <v>38730</v>
      </c>
      <c r="AJ162" s="12">
        <v>18.05</v>
      </c>
      <c r="AK162" s="12"/>
      <c r="AL162" s="12">
        <v>37.39</v>
      </c>
      <c r="AM162" s="12"/>
      <c r="AN162" s="12"/>
      <c r="AO162" s="12"/>
      <c r="AP162" s="12"/>
      <c r="AQ162" s="12"/>
      <c r="AR162" s="25" t="s">
        <v>408</v>
      </c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84"/>
      <c r="BK162" s="84"/>
      <c r="BL162" s="84"/>
      <c r="BM162" s="84"/>
      <c r="BN162" s="84"/>
      <c r="BO162" s="84"/>
      <c r="BP162" s="84"/>
      <c r="BQ162" s="84"/>
      <c r="BR162" s="84"/>
      <c r="BS162" s="84"/>
      <c r="BT162" s="84"/>
      <c r="BU162" s="84"/>
      <c r="BV162" s="84"/>
      <c r="BW162" s="84"/>
      <c r="BX162" s="84"/>
      <c r="BY162" s="84"/>
      <c r="BZ162" s="84"/>
      <c r="CA162" s="84"/>
      <c r="CB162" s="84"/>
      <c r="CC162" s="84"/>
      <c r="CD162" s="84"/>
      <c r="CE162" s="84"/>
      <c r="CF162" s="84"/>
      <c r="CG162" s="84"/>
      <c r="CH162" s="84"/>
      <c r="CI162" s="84"/>
      <c r="CJ162" s="84"/>
      <c r="CK162" s="84"/>
      <c r="CL162" s="84"/>
      <c r="CM162" s="84"/>
      <c r="CN162" s="84"/>
      <c r="CO162" s="84"/>
      <c r="CP162" s="84"/>
      <c r="CQ162" s="84"/>
      <c r="CR162" s="84"/>
      <c r="CS162" s="84"/>
      <c r="CT162" s="84"/>
      <c r="CU162" s="84"/>
      <c r="CV162" s="84"/>
      <c r="CW162" s="84"/>
      <c r="CX162" s="84"/>
      <c r="CY162" s="84"/>
      <c r="CZ162" s="84"/>
      <c r="DA162" s="84"/>
      <c r="DB162" s="84"/>
      <c r="DC162" s="84"/>
      <c r="DD162" s="84"/>
      <c r="DE162" s="84"/>
      <c r="DF162" s="84"/>
      <c r="DG162" s="84"/>
      <c r="DH162" s="84"/>
      <c r="DI162" s="84"/>
      <c r="DJ162" s="84"/>
      <c r="DK162" s="84"/>
      <c r="DL162" s="84"/>
      <c r="DM162" s="84"/>
      <c r="DN162" s="84"/>
      <c r="DO162" s="84"/>
      <c r="DP162" s="84"/>
    </row>
    <row r="163" spans="1:120" ht="12.75" customHeight="1" x14ac:dyDescent="0.2">
      <c r="A163" s="61">
        <v>39871</v>
      </c>
      <c r="B163" s="63">
        <f ca="1">INT(($E$2-A163)/365)</f>
        <v>10</v>
      </c>
      <c r="C163" s="15" t="s">
        <v>84</v>
      </c>
      <c r="D163" s="15" t="s">
        <v>84</v>
      </c>
      <c r="E163" s="20" t="s">
        <v>459</v>
      </c>
      <c r="F163" s="20" t="s">
        <v>54</v>
      </c>
      <c r="G163" s="14"/>
      <c r="H163" s="12">
        <v>24.34</v>
      </c>
      <c r="I163" s="13"/>
      <c r="J163" s="13">
        <v>58.86</v>
      </c>
      <c r="K163" s="13"/>
      <c r="L163" s="13" t="s">
        <v>135</v>
      </c>
      <c r="M163" s="13"/>
      <c r="N163" s="12"/>
      <c r="O163" s="13"/>
      <c r="P163" s="13"/>
      <c r="Q163" s="13"/>
      <c r="R163" s="64"/>
      <c r="S163" s="64"/>
      <c r="T163" s="12">
        <v>27.33</v>
      </c>
      <c r="U163" s="13"/>
      <c r="V163" s="12"/>
      <c r="W163" s="64"/>
      <c r="X163" s="64"/>
      <c r="Y163" s="64"/>
      <c r="Z163" s="64"/>
      <c r="AA163" s="64"/>
      <c r="AB163" s="12">
        <v>40.17</v>
      </c>
      <c r="AC163" s="64"/>
      <c r="AD163" s="12"/>
      <c r="AE163" s="64"/>
      <c r="AF163" s="64"/>
      <c r="AG163" s="64"/>
      <c r="AH163" s="64"/>
      <c r="AI163" s="66">
        <v>39871</v>
      </c>
      <c r="AJ163" s="12">
        <v>40.950000000000003</v>
      </c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</row>
    <row r="164" spans="1:120" ht="10.5" customHeight="1" x14ac:dyDescent="0.2">
      <c r="A164" s="61">
        <v>10</v>
      </c>
      <c r="C164" s="15" t="s">
        <v>84</v>
      </c>
      <c r="D164" s="15" t="s">
        <v>98</v>
      </c>
      <c r="E164" s="20" t="s">
        <v>10</v>
      </c>
      <c r="F164" s="15" t="s">
        <v>329</v>
      </c>
      <c r="G164" s="14"/>
      <c r="H164" s="11"/>
      <c r="I164" s="14"/>
      <c r="J164" s="12">
        <v>43.92</v>
      </c>
      <c r="K164" s="13"/>
      <c r="L164" s="12">
        <v>43.92</v>
      </c>
      <c r="M164" s="13"/>
      <c r="N164" s="11"/>
      <c r="O164" s="6"/>
      <c r="P164" s="11"/>
      <c r="Q164" s="6"/>
      <c r="R164" s="11"/>
      <c r="S164" s="6"/>
      <c r="T164" s="11"/>
      <c r="U164" s="7"/>
      <c r="V164" s="22">
        <v>48</v>
      </c>
      <c r="W164" s="8"/>
      <c r="X164" s="11"/>
      <c r="Y164" s="10"/>
      <c r="Z164" s="11"/>
      <c r="AA164" s="10"/>
      <c r="AB164" s="11"/>
      <c r="AC164" s="10"/>
      <c r="AD164" s="8" t="s">
        <v>99</v>
      </c>
      <c r="AE164" s="10"/>
      <c r="AF164" s="11"/>
      <c r="AG164" s="10"/>
      <c r="AH164" s="11"/>
      <c r="AI164" s="15">
        <v>10</v>
      </c>
      <c r="AJ164" s="11"/>
      <c r="AK164" s="10"/>
      <c r="AL164" s="12" t="s">
        <v>119</v>
      </c>
      <c r="AM164" s="10"/>
      <c r="AN164" s="11"/>
      <c r="AO164" s="10"/>
      <c r="AP164" s="11"/>
      <c r="AQ164" s="10"/>
      <c r="AR164" s="11"/>
      <c r="AS164" s="10"/>
      <c r="AT164" s="12"/>
      <c r="AU164" s="10"/>
      <c r="AV164" s="11"/>
      <c r="AW164" s="10"/>
      <c r="AX164" s="11"/>
      <c r="AY164" s="10"/>
      <c r="AZ164" s="11"/>
      <c r="BA164" s="10"/>
      <c r="BB164" s="11"/>
      <c r="BC164" s="10"/>
      <c r="BD164" s="11"/>
      <c r="BE164" s="10"/>
      <c r="BF164" s="11"/>
      <c r="BG164" s="10"/>
      <c r="BH164" s="11"/>
      <c r="BI164" s="10"/>
    </row>
    <row r="165" spans="1:120" ht="14.25" customHeight="1" x14ac:dyDescent="0.2">
      <c r="A165" s="61">
        <v>38420</v>
      </c>
      <c r="B165" s="63">
        <f ca="1">INT(($E$2-A165)/365)</f>
        <v>14</v>
      </c>
      <c r="C165" s="15" t="s">
        <v>85</v>
      </c>
      <c r="D165" s="15" t="s">
        <v>98</v>
      </c>
      <c r="E165" s="20" t="s">
        <v>437</v>
      </c>
      <c r="F165" s="21" t="s">
        <v>55</v>
      </c>
      <c r="G165" s="14"/>
      <c r="H165" s="22"/>
      <c r="I165" s="22"/>
      <c r="J165" s="22">
        <v>29.11</v>
      </c>
      <c r="K165" s="12"/>
      <c r="L165" s="22">
        <v>28.63</v>
      </c>
      <c r="M165" s="12" t="s">
        <v>134</v>
      </c>
      <c r="N165" s="12" t="s">
        <v>534</v>
      </c>
      <c r="O165" s="12"/>
      <c r="P165" s="12" t="s">
        <v>139</v>
      </c>
      <c r="Q165" s="12"/>
      <c r="R165" s="12"/>
      <c r="S165" s="12"/>
      <c r="T165" s="12"/>
      <c r="U165" s="12"/>
      <c r="V165" s="22">
        <v>35.31</v>
      </c>
      <c r="W165" s="12"/>
      <c r="X165" s="12" t="s">
        <v>535</v>
      </c>
      <c r="Y165" s="12"/>
      <c r="Z165" s="12"/>
      <c r="AA165" s="12"/>
      <c r="AB165" s="12"/>
      <c r="AC165" s="12"/>
      <c r="AD165" s="12">
        <v>49.59</v>
      </c>
      <c r="AE165" s="12"/>
      <c r="AF165" s="12"/>
      <c r="AG165" s="12"/>
      <c r="AH165" s="12"/>
      <c r="AI165" s="61">
        <v>38420</v>
      </c>
      <c r="AJ165" s="12"/>
      <c r="AK165" s="12"/>
      <c r="AL165" s="12">
        <v>37.479999999999997</v>
      </c>
      <c r="AM165" s="12" t="s">
        <v>134</v>
      </c>
      <c r="AN165" s="12"/>
      <c r="AO165" s="12"/>
      <c r="AP165" s="12"/>
      <c r="AQ165" s="12"/>
      <c r="AR165" s="12" t="s">
        <v>492</v>
      </c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84"/>
      <c r="BK165" s="84"/>
      <c r="BL165" s="84"/>
      <c r="BM165" s="84"/>
      <c r="BN165" s="84"/>
      <c r="BO165" s="84"/>
      <c r="BP165" s="84"/>
      <c r="BQ165" s="84"/>
      <c r="BR165" s="84"/>
      <c r="BS165" s="84"/>
      <c r="BT165" s="84"/>
      <c r="BU165" s="84"/>
      <c r="BV165" s="84"/>
      <c r="BW165" s="84"/>
      <c r="BX165" s="84"/>
      <c r="BY165" s="84"/>
      <c r="BZ165" s="84"/>
      <c r="CA165" s="84"/>
      <c r="CB165" s="84"/>
      <c r="CC165" s="84"/>
      <c r="CD165" s="84"/>
      <c r="CE165" s="84"/>
      <c r="CF165" s="84"/>
      <c r="CG165" s="84"/>
      <c r="CH165" s="84"/>
      <c r="CI165" s="84"/>
      <c r="CJ165" s="84"/>
      <c r="CK165" s="84"/>
      <c r="CL165" s="84"/>
      <c r="CM165" s="84"/>
      <c r="CN165" s="84"/>
      <c r="CO165" s="84"/>
      <c r="CP165" s="84"/>
      <c r="CQ165" s="84"/>
      <c r="CR165" s="84"/>
      <c r="CS165" s="84"/>
      <c r="CT165" s="84"/>
      <c r="CU165" s="84"/>
      <c r="CV165" s="84"/>
      <c r="CW165" s="84"/>
      <c r="CX165" s="84"/>
      <c r="CY165" s="84"/>
      <c r="CZ165" s="84"/>
      <c r="DA165" s="84"/>
      <c r="DB165" s="84"/>
      <c r="DC165" s="84"/>
      <c r="DD165" s="84"/>
      <c r="DE165" s="84"/>
      <c r="DF165" s="84"/>
      <c r="DG165" s="84"/>
      <c r="DH165" s="84"/>
      <c r="DI165" s="84"/>
      <c r="DJ165" s="84"/>
      <c r="DK165" s="84"/>
      <c r="DL165" s="84"/>
      <c r="DM165" s="84"/>
      <c r="DN165" s="84"/>
      <c r="DO165" s="84"/>
      <c r="DP165" s="84"/>
    </row>
    <row r="166" spans="1:120" ht="14.25" customHeight="1" x14ac:dyDescent="0.2">
      <c r="A166" s="61">
        <v>40524</v>
      </c>
      <c r="B166" s="63">
        <f ca="1">INT(($E$2-A166)/365)</f>
        <v>9</v>
      </c>
      <c r="C166" s="15" t="s">
        <v>84</v>
      </c>
      <c r="D166" s="54" t="s">
        <v>84</v>
      </c>
      <c r="E166" s="15" t="s">
        <v>637</v>
      </c>
      <c r="F166" s="20" t="s">
        <v>638</v>
      </c>
      <c r="G166" s="14"/>
      <c r="H166" s="12">
        <v>28.96</v>
      </c>
      <c r="I166" s="13"/>
      <c r="J166" s="13"/>
      <c r="K166" s="13"/>
      <c r="L166" s="13"/>
      <c r="M166" s="13"/>
      <c r="N166" s="12"/>
      <c r="O166" s="13"/>
      <c r="P166" s="13"/>
      <c r="Q166" s="13"/>
      <c r="R166" s="14"/>
      <c r="S166" s="14"/>
      <c r="T166" s="12">
        <v>30.23</v>
      </c>
      <c r="U166" s="13"/>
      <c r="V166" s="12"/>
      <c r="W166" s="14"/>
      <c r="X166" s="14"/>
      <c r="Y166" s="14"/>
      <c r="Z166" s="14"/>
      <c r="AA166" s="14"/>
      <c r="AB166" s="12"/>
      <c r="AC166" s="14"/>
      <c r="AD166" s="12"/>
      <c r="AE166" s="14"/>
      <c r="AF166" s="14"/>
      <c r="AG166" s="14"/>
      <c r="AH166" s="14"/>
      <c r="AJ166" s="12">
        <v>34.79</v>
      </c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</row>
    <row r="167" spans="1:120" ht="12" customHeight="1" x14ac:dyDescent="0.2">
      <c r="A167" s="61">
        <v>11</v>
      </c>
      <c r="C167" s="15" t="s">
        <v>85</v>
      </c>
      <c r="D167" s="15" t="s">
        <v>98</v>
      </c>
      <c r="E167" s="20" t="s">
        <v>22</v>
      </c>
      <c r="F167" s="15" t="s">
        <v>344</v>
      </c>
      <c r="G167" s="14"/>
      <c r="H167" s="22"/>
      <c r="I167" s="22"/>
      <c r="J167" s="22">
        <v>36.15</v>
      </c>
      <c r="K167" s="12"/>
      <c r="L167" s="22">
        <v>36.04</v>
      </c>
      <c r="M167" s="12"/>
      <c r="N167" s="12" t="s">
        <v>23</v>
      </c>
      <c r="O167" s="12"/>
      <c r="P167" s="12" t="s">
        <v>188</v>
      </c>
      <c r="Q167" s="12"/>
      <c r="R167" s="12"/>
      <c r="S167" s="12"/>
      <c r="T167" s="12"/>
      <c r="U167" s="12"/>
      <c r="V167" s="22">
        <v>39.590000000000003</v>
      </c>
      <c r="W167" s="12"/>
      <c r="X167" s="12"/>
      <c r="Y167" s="12"/>
      <c r="Z167" s="12"/>
      <c r="AA167" s="12"/>
      <c r="AB167" s="12"/>
      <c r="AC167" s="12"/>
      <c r="AD167" s="22">
        <v>48.6</v>
      </c>
      <c r="AE167" s="12"/>
      <c r="AF167" s="12"/>
      <c r="AG167" s="12"/>
      <c r="AH167" s="12"/>
      <c r="AI167" s="15">
        <v>11</v>
      </c>
      <c r="AJ167" s="12"/>
      <c r="AK167" s="12"/>
      <c r="AL167" s="12">
        <v>46.71</v>
      </c>
      <c r="AM167" s="12"/>
      <c r="AN167" s="12"/>
      <c r="AO167" s="12"/>
      <c r="AP167" s="12"/>
      <c r="AQ167" s="12"/>
      <c r="AR167" s="12" t="s">
        <v>24</v>
      </c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</row>
    <row r="168" spans="1:120" ht="12" customHeight="1" x14ac:dyDescent="0.2">
      <c r="E168" s="20" t="s">
        <v>221</v>
      </c>
      <c r="F168" s="15" t="s">
        <v>335</v>
      </c>
      <c r="G168" s="14"/>
      <c r="H168" s="14"/>
      <c r="I168" s="14"/>
      <c r="J168" s="13">
        <v>27.54</v>
      </c>
      <c r="K168" s="13"/>
      <c r="L168" s="13">
        <v>28.8</v>
      </c>
      <c r="M168" s="13"/>
      <c r="N168" s="13" t="s">
        <v>536</v>
      </c>
      <c r="O168" s="13"/>
      <c r="P168" s="13"/>
      <c r="Q168" s="13"/>
      <c r="R168" s="13"/>
      <c r="S168" s="13"/>
      <c r="T168" s="13"/>
      <c r="U168" s="13"/>
      <c r="V168" s="13">
        <v>37.1</v>
      </c>
      <c r="W168" s="13"/>
      <c r="X168" s="13" t="s">
        <v>537</v>
      </c>
      <c r="Y168" s="13"/>
      <c r="Z168" s="13"/>
      <c r="AA168" s="13"/>
      <c r="AB168" s="13"/>
      <c r="AC168" s="13"/>
      <c r="AD168" s="13">
        <v>30.91</v>
      </c>
      <c r="AE168" s="13"/>
      <c r="AF168" s="13" t="s">
        <v>538</v>
      </c>
      <c r="AG168" s="13"/>
      <c r="AH168" s="13"/>
      <c r="AJ168" s="13"/>
      <c r="AK168" s="13"/>
      <c r="AL168" s="13">
        <v>40.840000000000003</v>
      </c>
      <c r="AM168" s="13"/>
      <c r="AN168" s="13"/>
      <c r="AO168" s="13"/>
      <c r="AP168" s="13"/>
      <c r="AQ168" s="13"/>
      <c r="AR168" s="13" t="s">
        <v>531</v>
      </c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</row>
    <row r="169" spans="1:120" ht="12" customHeight="1" x14ac:dyDescent="0.2">
      <c r="E169" s="20" t="s">
        <v>308</v>
      </c>
      <c r="F169" s="20" t="s">
        <v>309</v>
      </c>
      <c r="G169" s="14"/>
      <c r="H169" s="14"/>
      <c r="I169" s="14"/>
      <c r="J169" s="12"/>
      <c r="K169" s="13"/>
      <c r="L169" s="12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84"/>
      <c r="BK169" s="84"/>
      <c r="BL169" s="84"/>
      <c r="BM169" s="84"/>
      <c r="BN169" s="84"/>
      <c r="BO169" s="84"/>
      <c r="BP169" s="84"/>
      <c r="BQ169" s="84"/>
      <c r="BR169" s="84"/>
      <c r="BS169" s="84"/>
      <c r="BT169" s="84"/>
      <c r="BU169" s="84"/>
      <c r="BV169" s="84"/>
      <c r="BW169" s="84"/>
      <c r="BX169" s="84"/>
      <c r="BY169" s="84"/>
      <c r="BZ169" s="84"/>
      <c r="CA169" s="84"/>
      <c r="CB169" s="84"/>
      <c r="CC169" s="84"/>
      <c r="CD169" s="84"/>
      <c r="CE169" s="84"/>
      <c r="CF169" s="84"/>
      <c r="CG169" s="84"/>
      <c r="CH169" s="84"/>
      <c r="CI169" s="84"/>
      <c r="CJ169" s="84"/>
      <c r="CK169" s="84"/>
      <c r="CL169" s="84"/>
      <c r="CM169" s="84"/>
      <c r="CN169" s="84"/>
      <c r="CO169" s="84"/>
      <c r="CP169" s="84"/>
      <c r="CQ169" s="84"/>
      <c r="CR169" s="84"/>
      <c r="CS169" s="84"/>
      <c r="CT169" s="84"/>
      <c r="CU169" s="84"/>
      <c r="CV169" s="84"/>
      <c r="CW169" s="84"/>
      <c r="CX169" s="84"/>
      <c r="CY169" s="84"/>
      <c r="CZ169" s="84"/>
      <c r="DA169" s="84"/>
      <c r="DB169" s="84"/>
      <c r="DC169" s="84"/>
      <c r="DD169" s="84"/>
      <c r="DE169" s="84"/>
      <c r="DF169" s="84"/>
      <c r="DG169" s="84"/>
      <c r="DH169" s="84"/>
      <c r="DI169" s="84"/>
      <c r="DJ169" s="84"/>
      <c r="DK169" s="84"/>
      <c r="DL169" s="84"/>
      <c r="DM169" s="84"/>
      <c r="DN169" s="84"/>
      <c r="DO169" s="84"/>
      <c r="DP169" s="84"/>
    </row>
    <row r="170" spans="1:120" ht="12.75" customHeight="1" x14ac:dyDescent="0.2">
      <c r="A170" s="61">
        <v>12</v>
      </c>
      <c r="C170" s="15" t="s">
        <v>86</v>
      </c>
      <c r="D170" s="15" t="s">
        <v>98</v>
      </c>
      <c r="E170" s="20" t="s">
        <v>25</v>
      </c>
      <c r="F170" s="15" t="s">
        <v>338</v>
      </c>
      <c r="G170" s="14"/>
      <c r="H170" s="14"/>
      <c r="I170" s="14"/>
      <c r="J170" s="12">
        <v>32.86</v>
      </c>
      <c r="K170" s="13"/>
      <c r="L170" s="12">
        <v>31.13</v>
      </c>
      <c r="M170" s="13"/>
      <c r="N170" s="13" t="s">
        <v>93</v>
      </c>
      <c r="O170" s="13"/>
      <c r="P170" s="13" t="s">
        <v>125</v>
      </c>
      <c r="Q170" s="13"/>
      <c r="R170" s="13"/>
      <c r="S170" s="13"/>
      <c r="T170" s="12"/>
      <c r="U170" s="12"/>
      <c r="V170" s="12">
        <v>40.5</v>
      </c>
      <c r="W170" s="12"/>
      <c r="X170" s="12"/>
      <c r="Y170" s="12"/>
      <c r="Z170" s="12"/>
      <c r="AA170" s="12"/>
      <c r="AB170" s="12"/>
      <c r="AC170" s="12"/>
      <c r="AD170" s="22">
        <v>42.13</v>
      </c>
      <c r="AE170" s="12"/>
      <c r="AF170" s="12" t="s">
        <v>129</v>
      </c>
      <c r="AG170" s="12"/>
      <c r="AH170" s="12"/>
      <c r="AI170" s="15">
        <v>12</v>
      </c>
      <c r="AJ170" s="12"/>
      <c r="AK170" s="12"/>
      <c r="AL170" s="12">
        <v>40.020000000000003</v>
      </c>
      <c r="AM170" s="12"/>
      <c r="AN170" s="12"/>
      <c r="AO170" s="12"/>
      <c r="AP170" s="12"/>
      <c r="AQ170" s="12"/>
      <c r="AR170" s="12" t="s">
        <v>194</v>
      </c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</row>
    <row r="171" spans="1:120" ht="12" customHeight="1" x14ac:dyDescent="0.2">
      <c r="A171" s="61">
        <v>9</v>
      </c>
      <c r="C171" s="15" t="s">
        <v>84</v>
      </c>
      <c r="D171" s="15" t="s">
        <v>98</v>
      </c>
      <c r="E171" s="20" t="s">
        <v>11</v>
      </c>
      <c r="F171" s="15" t="s">
        <v>347</v>
      </c>
      <c r="G171" s="14"/>
      <c r="H171" s="11"/>
      <c r="I171" s="14"/>
      <c r="J171" s="12">
        <v>47.87</v>
      </c>
      <c r="K171" s="13"/>
      <c r="L171" s="12">
        <v>47.87</v>
      </c>
      <c r="M171" s="13"/>
      <c r="N171" s="11"/>
      <c r="O171" s="6"/>
      <c r="P171" s="11"/>
      <c r="Q171" s="6"/>
      <c r="R171" s="11"/>
      <c r="S171" s="6"/>
      <c r="T171" s="11"/>
      <c r="U171" s="7"/>
      <c r="V171" s="12">
        <v>55.83</v>
      </c>
      <c r="W171" s="8"/>
      <c r="X171" s="11"/>
      <c r="Y171" s="10"/>
      <c r="Z171" s="11"/>
      <c r="AA171" s="10"/>
      <c r="AB171" s="11"/>
      <c r="AC171" s="10"/>
      <c r="AD171" s="8" t="s">
        <v>165</v>
      </c>
      <c r="AE171" s="8"/>
      <c r="AF171" s="11"/>
      <c r="AG171" s="10"/>
      <c r="AH171" s="11"/>
      <c r="AI171" s="15">
        <v>9</v>
      </c>
      <c r="AJ171" s="11"/>
      <c r="AK171" s="10"/>
      <c r="AL171" s="12" t="s">
        <v>118</v>
      </c>
      <c r="AM171" s="10"/>
      <c r="AN171" s="11"/>
      <c r="AO171" s="10"/>
      <c r="AP171" s="11"/>
      <c r="AQ171" s="10"/>
      <c r="AR171" s="11" t="s">
        <v>138</v>
      </c>
      <c r="AS171" s="10"/>
      <c r="AT171" s="11"/>
      <c r="AU171" s="10"/>
      <c r="AV171" s="11"/>
      <c r="AW171" s="10"/>
      <c r="AX171" s="11"/>
      <c r="AY171" s="10"/>
      <c r="AZ171" s="11"/>
      <c r="BA171" s="10"/>
      <c r="BB171" s="11"/>
      <c r="BC171" s="10"/>
      <c r="BD171" s="11"/>
      <c r="BE171" s="10"/>
      <c r="BF171" s="11"/>
      <c r="BG171" s="10"/>
      <c r="BH171" s="11"/>
      <c r="BI171" s="10"/>
    </row>
    <row r="172" spans="1:120" ht="12" customHeight="1" x14ac:dyDescent="0.2">
      <c r="A172" s="61">
        <v>38972</v>
      </c>
      <c r="B172" s="63">
        <f ca="1">INT(($E$2-A172)/365)</f>
        <v>13</v>
      </c>
      <c r="C172" s="15" t="s">
        <v>85</v>
      </c>
      <c r="D172" s="15" t="s">
        <v>98</v>
      </c>
      <c r="E172" s="20" t="s">
        <v>438</v>
      </c>
      <c r="F172" s="21" t="s">
        <v>56</v>
      </c>
      <c r="G172" s="14"/>
      <c r="H172" s="22">
        <v>23</v>
      </c>
      <c r="I172" s="22"/>
      <c r="J172" s="22">
        <v>40.01</v>
      </c>
      <c r="K172" s="12"/>
      <c r="L172" s="22">
        <v>38.58</v>
      </c>
      <c r="M172" s="12"/>
      <c r="N172" s="12" t="s">
        <v>706</v>
      </c>
      <c r="O172" s="12"/>
      <c r="P172" s="8" t="s">
        <v>705</v>
      </c>
      <c r="Q172" s="12"/>
      <c r="R172" s="12"/>
      <c r="S172" s="12"/>
      <c r="T172" s="12">
        <v>25.5</v>
      </c>
      <c r="U172" s="12"/>
      <c r="V172" s="22">
        <v>44.49</v>
      </c>
      <c r="W172" s="12"/>
      <c r="X172" s="12"/>
      <c r="Y172" s="12"/>
      <c r="Z172" s="12"/>
      <c r="AA172" s="12"/>
      <c r="AB172" s="12">
        <v>36.799999999999997</v>
      </c>
      <c r="AC172" s="12"/>
      <c r="AD172" s="12">
        <v>58.63</v>
      </c>
      <c r="AE172" s="12"/>
      <c r="AF172" s="12"/>
      <c r="AG172" s="12"/>
      <c r="AH172" s="12"/>
      <c r="AI172" s="66">
        <v>39108</v>
      </c>
      <c r="AJ172" s="12">
        <v>21.99</v>
      </c>
      <c r="AK172" s="12"/>
      <c r="AL172" s="12">
        <v>49.37</v>
      </c>
      <c r="AM172" s="12"/>
      <c r="AN172" s="12"/>
      <c r="AO172" s="12"/>
      <c r="AP172" s="12"/>
      <c r="AQ172" s="12"/>
      <c r="AR172" s="12" t="s">
        <v>729</v>
      </c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84"/>
      <c r="BK172" s="84"/>
      <c r="BL172" s="84"/>
      <c r="BM172" s="84"/>
      <c r="BN172" s="84"/>
      <c r="BO172" s="84"/>
      <c r="BP172" s="84"/>
      <c r="BQ172" s="84"/>
      <c r="BR172" s="84"/>
      <c r="BS172" s="84"/>
      <c r="BT172" s="84"/>
      <c r="BU172" s="84"/>
      <c r="BV172" s="84"/>
      <c r="BW172" s="84"/>
      <c r="BX172" s="84"/>
      <c r="BY172" s="84"/>
      <c r="BZ172" s="84"/>
      <c r="CA172" s="84"/>
      <c r="CB172" s="84"/>
      <c r="CC172" s="84"/>
      <c r="CD172" s="84"/>
      <c r="CE172" s="84"/>
      <c r="CF172" s="84"/>
      <c r="CG172" s="84"/>
      <c r="CH172" s="84"/>
      <c r="CI172" s="84"/>
      <c r="CJ172" s="84"/>
      <c r="CK172" s="84"/>
      <c r="CL172" s="84"/>
      <c r="CM172" s="84"/>
      <c r="CN172" s="84"/>
      <c r="CO172" s="84"/>
      <c r="CP172" s="84"/>
      <c r="CQ172" s="84"/>
      <c r="CR172" s="84"/>
      <c r="CS172" s="84"/>
      <c r="CT172" s="84"/>
      <c r="CU172" s="84"/>
      <c r="CV172" s="84"/>
      <c r="CW172" s="84"/>
      <c r="CX172" s="84"/>
      <c r="CY172" s="84"/>
      <c r="CZ172" s="84"/>
      <c r="DA172" s="84"/>
      <c r="DB172" s="84"/>
      <c r="DC172" s="84"/>
      <c r="DD172" s="84"/>
      <c r="DE172" s="84"/>
      <c r="DF172" s="84"/>
      <c r="DG172" s="84"/>
      <c r="DH172" s="84"/>
      <c r="DI172" s="84"/>
      <c r="DJ172" s="84"/>
      <c r="DK172" s="84"/>
      <c r="DL172" s="84"/>
      <c r="DM172" s="84"/>
      <c r="DN172" s="84"/>
      <c r="DO172" s="84"/>
      <c r="DP172" s="84"/>
    </row>
    <row r="173" spans="1:120" ht="12" customHeight="1" x14ac:dyDescent="0.2">
      <c r="A173" s="61">
        <v>11</v>
      </c>
      <c r="C173" s="15" t="s">
        <v>85</v>
      </c>
      <c r="D173" s="15" t="s">
        <v>98</v>
      </c>
      <c r="E173" s="20" t="s">
        <v>26</v>
      </c>
      <c r="F173" s="15" t="s">
        <v>348</v>
      </c>
      <c r="G173" s="14"/>
      <c r="H173" s="22"/>
      <c r="I173" s="22"/>
      <c r="J173" s="22">
        <v>37.4</v>
      </c>
      <c r="K173" s="12"/>
      <c r="L173" s="22">
        <v>38.369999999999997</v>
      </c>
      <c r="M173" s="12"/>
      <c r="N173" s="12" t="s">
        <v>140</v>
      </c>
      <c r="O173" s="12"/>
      <c r="P173" s="12" t="s">
        <v>27</v>
      </c>
      <c r="Q173" s="12"/>
      <c r="R173" s="12"/>
      <c r="S173" s="12"/>
      <c r="T173" s="12"/>
      <c r="U173" s="12"/>
      <c r="V173" s="22">
        <v>51.57</v>
      </c>
      <c r="W173" s="12"/>
      <c r="X173" s="12"/>
      <c r="Y173" s="12"/>
      <c r="Z173" s="12"/>
      <c r="AA173" s="12"/>
      <c r="AB173" s="12"/>
      <c r="AC173" s="12"/>
      <c r="AD173" s="12">
        <v>54.07</v>
      </c>
      <c r="AE173" s="12"/>
      <c r="AF173" s="12"/>
      <c r="AG173" s="12"/>
      <c r="AH173" s="12"/>
      <c r="AI173" s="15">
        <v>11</v>
      </c>
      <c r="AJ173" s="12"/>
      <c r="AK173" s="12"/>
      <c r="AL173" s="12">
        <v>46.69</v>
      </c>
      <c r="AM173" s="12"/>
      <c r="AN173" s="12"/>
      <c r="AO173" s="12"/>
      <c r="AP173" s="12"/>
      <c r="AQ173" s="12"/>
      <c r="AR173" s="12" t="s">
        <v>141</v>
      </c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</row>
    <row r="174" spans="1:120" ht="12.75" customHeight="1" x14ac:dyDescent="0.2">
      <c r="A174" s="61">
        <v>37245</v>
      </c>
      <c r="B174" s="63">
        <f ca="1">INT(($E$2-A174)/365)</f>
        <v>18</v>
      </c>
      <c r="C174" s="15" t="s">
        <v>518</v>
      </c>
      <c r="D174" s="15" t="s">
        <v>84</v>
      </c>
      <c r="E174" s="20" t="s">
        <v>223</v>
      </c>
      <c r="F174" s="20" t="s">
        <v>78</v>
      </c>
      <c r="G174" s="14"/>
      <c r="H174" s="12"/>
      <c r="I174" s="13"/>
      <c r="J174" s="13">
        <v>24.66</v>
      </c>
      <c r="K174" s="13"/>
      <c r="L174" s="13">
        <v>24.03</v>
      </c>
      <c r="M174" s="13"/>
      <c r="N174" s="12">
        <v>53.32</v>
      </c>
      <c r="O174" s="13"/>
      <c r="P174" s="13" t="s">
        <v>234</v>
      </c>
      <c r="Q174" s="13"/>
      <c r="R174" s="64"/>
      <c r="S174" s="64"/>
      <c r="T174" s="12"/>
      <c r="U174" s="13"/>
      <c r="V174" s="12">
        <v>25.61</v>
      </c>
      <c r="W174" s="64" t="s">
        <v>134</v>
      </c>
      <c r="X174" s="64">
        <v>56.02</v>
      </c>
      <c r="Y174" s="64"/>
      <c r="Z174" s="64" t="s">
        <v>527</v>
      </c>
      <c r="AA174" s="64"/>
      <c r="AB174" s="12"/>
      <c r="AC174" s="64"/>
      <c r="AD174" s="12">
        <v>36.08</v>
      </c>
      <c r="AE174" s="64"/>
      <c r="AF174" s="64" t="s">
        <v>539</v>
      </c>
      <c r="AG174" s="64"/>
      <c r="AH174" s="64"/>
      <c r="AI174" s="66"/>
      <c r="AJ174" s="12"/>
      <c r="AK174" s="12"/>
      <c r="AL174" s="12">
        <v>26.49</v>
      </c>
      <c r="AM174" s="12"/>
      <c r="AN174" s="12" t="s">
        <v>540</v>
      </c>
      <c r="AO174" s="12"/>
      <c r="AP174" s="12"/>
      <c r="AQ174" s="12"/>
      <c r="AR174" s="12" t="s">
        <v>541</v>
      </c>
      <c r="AS174" s="12"/>
      <c r="AT174" s="12" t="s">
        <v>233</v>
      </c>
      <c r="AU174" s="12"/>
      <c r="AV174" s="12"/>
      <c r="AW174" s="12"/>
      <c r="AX174" s="62"/>
      <c r="AY174" s="62"/>
      <c r="AZ174" s="31"/>
      <c r="BA174" s="31"/>
      <c r="BB174" s="71"/>
      <c r="BC174" s="62"/>
      <c r="BD174" s="62"/>
      <c r="BE174" s="31"/>
      <c r="BG174" s="31"/>
      <c r="BH174" s="31"/>
      <c r="BI174" s="31"/>
    </row>
    <row r="175" spans="1:120" ht="12.75" customHeight="1" x14ac:dyDescent="0.2">
      <c r="A175" s="61">
        <v>40185</v>
      </c>
      <c r="B175" s="63">
        <f ca="1">INT(($E$2-A175)/365)</f>
        <v>10</v>
      </c>
      <c r="C175" s="54" t="s">
        <v>496</v>
      </c>
      <c r="D175" s="54" t="s">
        <v>98</v>
      </c>
      <c r="E175" s="94" t="s">
        <v>168</v>
      </c>
      <c r="F175" s="20" t="s">
        <v>49</v>
      </c>
      <c r="G175" s="14"/>
      <c r="H175" s="24">
        <v>19.2</v>
      </c>
      <c r="I175" s="13"/>
      <c r="J175" s="24">
        <v>43.38</v>
      </c>
      <c r="K175" s="13"/>
      <c r="L175" s="12"/>
      <c r="M175" s="13"/>
      <c r="N175" s="12"/>
      <c r="O175" s="13"/>
      <c r="P175" s="12"/>
      <c r="Q175" s="13"/>
      <c r="R175" s="64"/>
      <c r="S175" s="64"/>
      <c r="T175" s="24">
        <v>24.66</v>
      </c>
      <c r="U175" s="13"/>
      <c r="V175" s="12"/>
      <c r="W175" s="64"/>
      <c r="X175" s="64"/>
      <c r="Y175" s="64"/>
      <c r="Z175" s="64"/>
      <c r="AA175" s="64"/>
      <c r="AB175" s="12">
        <v>28.9</v>
      </c>
      <c r="AC175" s="64"/>
      <c r="AD175" s="12"/>
      <c r="AE175" s="64"/>
      <c r="AF175" s="13"/>
      <c r="AG175" s="64"/>
      <c r="AH175" s="64"/>
      <c r="AI175" s="61">
        <v>40185</v>
      </c>
      <c r="AJ175" s="24">
        <v>20.77</v>
      </c>
      <c r="AK175" s="12"/>
      <c r="AL175" s="12"/>
      <c r="AM175" s="12"/>
      <c r="AN175" s="12"/>
      <c r="AO175" s="12"/>
      <c r="AP175" s="12"/>
      <c r="AQ175" s="12"/>
      <c r="AR175" s="12" t="s">
        <v>491</v>
      </c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</row>
    <row r="176" spans="1:120" ht="12.75" customHeight="1" x14ac:dyDescent="0.2">
      <c r="A176" s="61">
        <v>39150</v>
      </c>
      <c r="B176" s="63">
        <f ca="1">INT(($E$2-A176)/365)</f>
        <v>12</v>
      </c>
      <c r="C176" s="15" t="s">
        <v>86</v>
      </c>
      <c r="D176" s="54" t="s">
        <v>98</v>
      </c>
      <c r="E176" s="20" t="s">
        <v>433</v>
      </c>
      <c r="F176" s="21" t="s">
        <v>49</v>
      </c>
      <c r="G176" s="14"/>
      <c r="H176" s="22">
        <v>14.83</v>
      </c>
      <c r="I176" s="22"/>
      <c r="J176" s="89">
        <v>27.23</v>
      </c>
      <c r="K176" s="12"/>
      <c r="L176" s="22">
        <v>27.11</v>
      </c>
      <c r="M176" s="12"/>
      <c r="N176" s="24" t="s">
        <v>545</v>
      </c>
      <c r="O176" s="12"/>
      <c r="P176" s="68" t="s">
        <v>392</v>
      </c>
      <c r="Q176" s="12"/>
      <c r="R176" s="12"/>
      <c r="S176" s="12"/>
      <c r="T176" s="12">
        <v>23.25</v>
      </c>
      <c r="U176" s="12"/>
      <c r="V176" s="67">
        <v>33.33</v>
      </c>
      <c r="W176" s="12"/>
      <c r="X176" s="12" t="s">
        <v>270</v>
      </c>
      <c r="Y176" s="12"/>
      <c r="Z176" s="12"/>
      <c r="AA176" s="12"/>
      <c r="AB176" s="12">
        <v>28.29</v>
      </c>
      <c r="AC176" s="12"/>
      <c r="AD176" s="12">
        <v>44.73</v>
      </c>
      <c r="AE176" s="12"/>
      <c r="AF176" s="12"/>
      <c r="AG176" s="12"/>
      <c r="AH176" s="12"/>
      <c r="AI176" s="66">
        <v>39150</v>
      </c>
      <c r="AJ176" s="12">
        <v>18.02</v>
      </c>
      <c r="AK176" s="12"/>
      <c r="AL176" s="24">
        <v>30.85</v>
      </c>
      <c r="AM176" s="12"/>
      <c r="AN176" s="12"/>
      <c r="AO176" s="12"/>
      <c r="AP176" s="12"/>
      <c r="AQ176" s="12"/>
      <c r="AR176" s="24" t="s">
        <v>546</v>
      </c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84"/>
      <c r="BK176" s="84"/>
      <c r="BL176" s="84"/>
      <c r="BM176" s="84"/>
      <c r="BN176" s="84"/>
      <c r="BO176" s="84"/>
      <c r="BP176" s="84"/>
      <c r="BQ176" s="84"/>
      <c r="BR176" s="84"/>
      <c r="BS176" s="84"/>
      <c r="BT176" s="84"/>
      <c r="BU176" s="84"/>
      <c r="BV176" s="84"/>
      <c r="BW176" s="84"/>
      <c r="BX176" s="84"/>
      <c r="BY176" s="84"/>
      <c r="BZ176" s="84"/>
      <c r="CA176" s="84"/>
      <c r="CB176" s="84"/>
      <c r="CC176" s="84"/>
      <c r="CD176" s="84"/>
      <c r="CE176" s="84"/>
      <c r="CF176" s="84"/>
      <c r="CG176" s="84"/>
      <c r="CH176" s="84"/>
      <c r="CI176" s="84"/>
      <c r="CJ176" s="84"/>
      <c r="CK176" s="84"/>
      <c r="CL176" s="84"/>
      <c r="CM176" s="84"/>
      <c r="CN176" s="84"/>
      <c r="CO176" s="84"/>
      <c r="CP176" s="84"/>
      <c r="CQ176" s="84"/>
      <c r="CR176" s="84"/>
      <c r="CS176" s="84"/>
      <c r="CT176" s="84"/>
      <c r="CU176" s="84"/>
      <c r="CV176" s="84"/>
      <c r="CW176" s="84"/>
      <c r="CX176" s="84"/>
      <c r="CY176" s="84"/>
      <c r="CZ176" s="84"/>
      <c r="DA176" s="84"/>
      <c r="DB176" s="84"/>
      <c r="DC176" s="84"/>
      <c r="DD176" s="84"/>
      <c r="DE176" s="84"/>
      <c r="DF176" s="84"/>
      <c r="DG176" s="84"/>
      <c r="DH176" s="84"/>
      <c r="DI176" s="84"/>
      <c r="DJ176" s="84"/>
      <c r="DK176" s="84"/>
      <c r="DL176" s="84"/>
      <c r="DM176" s="84"/>
      <c r="DN176" s="84"/>
      <c r="DO176" s="84"/>
      <c r="DP176" s="84"/>
    </row>
    <row r="177" spans="1:120" ht="12.75" customHeight="1" x14ac:dyDescent="0.2">
      <c r="A177" s="61">
        <v>38941</v>
      </c>
      <c r="B177" s="63">
        <f ca="1">INT(($E$2-A177)/365)</f>
        <v>13</v>
      </c>
      <c r="E177" s="20" t="s">
        <v>279</v>
      </c>
      <c r="F177" s="21" t="s">
        <v>293</v>
      </c>
      <c r="G177" s="14"/>
      <c r="H177" s="22">
        <v>32.54</v>
      </c>
      <c r="I177" s="22"/>
      <c r="J177" s="22">
        <v>36.65</v>
      </c>
      <c r="K177" s="12"/>
      <c r="L177" s="22">
        <v>40.15</v>
      </c>
      <c r="M177" s="12"/>
      <c r="N177" s="12" t="s">
        <v>393</v>
      </c>
      <c r="O177" s="12"/>
      <c r="P177" s="11"/>
      <c r="Q177" s="12"/>
      <c r="R177" s="12"/>
      <c r="S177" s="12"/>
      <c r="T177" s="12"/>
      <c r="U177" s="12"/>
      <c r="V177" s="22">
        <v>54.8</v>
      </c>
      <c r="W177" s="12"/>
      <c r="X177" s="12"/>
      <c r="Y177" s="12"/>
      <c r="Z177" s="12"/>
      <c r="AA177" s="12"/>
      <c r="AB177" s="12"/>
      <c r="AC177" s="12"/>
      <c r="AD177" s="12" t="s">
        <v>299</v>
      </c>
      <c r="AE177" s="12"/>
      <c r="AF177" s="12"/>
      <c r="AG177" s="12"/>
      <c r="AH177" s="12"/>
      <c r="AI177" s="66">
        <v>38941</v>
      </c>
      <c r="AJ177" s="12"/>
      <c r="AK177" s="12"/>
      <c r="AL177" s="12">
        <v>54.91</v>
      </c>
      <c r="AM177" s="12"/>
      <c r="AN177" s="12"/>
      <c r="AO177" s="12"/>
      <c r="AP177" s="12"/>
      <c r="AQ177" s="12"/>
      <c r="AR177" s="12" t="s">
        <v>300</v>
      </c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84"/>
      <c r="BK177" s="84"/>
      <c r="BL177" s="84"/>
      <c r="BM177" s="84"/>
      <c r="BN177" s="84"/>
      <c r="BO177" s="84"/>
      <c r="BP177" s="84"/>
      <c r="BQ177" s="84"/>
      <c r="BR177" s="84"/>
      <c r="BS177" s="84"/>
      <c r="BT177" s="84"/>
      <c r="BU177" s="84"/>
      <c r="BV177" s="84"/>
      <c r="BW177" s="84"/>
      <c r="BX177" s="84"/>
      <c r="BY177" s="84"/>
      <c r="BZ177" s="84"/>
      <c r="CA177" s="84"/>
      <c r="CB177" s="84"/>
      <c r="CC177" s="84"/>
      <c r="CD177" s="84"/>
      <c r="CE177" s="84"/>
      <c r="CF177" s="84"/>
      <c r="CG177" s="84"/>
      <c r="CH177" s="84"/>
      <c r="CI177" s="84"/>
      <c r="CJ177" s="84"/>
      <c r="CK177" s="84"/>
      <c r="CL177" s="84"/>
      <c r="CM177" s="84"/>
      <c r="CN177" s="84"/>
      <c r="CO177" s="84"/>
      <c r="CP177" s="84"/>
      <c r="CQ177" s="84"/>
      <c r="CR177" s="84"/>
      <c r="CS177" s="84"/>
      <c r="CT177" s="84"/>
      <c r="CU177" s="84"/>
      <c r="CV177" s="84"/>
      <c r="CW177" s="84"/>
      <c r="CX177" s="84"/>
      <c r="CY177" s="84"/>
      <c r="CZ177" s="84"/>
      <c r="DA177" s="84"/>
      <c r="DB177" s="84"/>
      <c r="DC177" s="84"/>
      <c r="DD177" s="84"/>
      <c r="DE177" s="84"/>
      <c r="DF177" s="84"/>
      <c r="DG177" s="84"/>
      <c r="DH177" s="84"/>
      <c r="DI177" s="84"/>
      <c r="DJ177" s="84"/>
      <c r="DK177" s="84"/>
      <c r="DL177" s="84"/>
      <c r="DM177" s="84"/>
      <c r="DN177" s="84"/>
      <c r="DO177" s="84"/>
      <c r="DP177" s="84"/>
    </row>
    <row r="178" spans="1:120" ht="12.75" customHeight="1" x14ac:dyDescent="0.2">
      <c r="A178" s="61">
        <v>38785</v>
      </c>
      <c r="B178" s="63">
        <f ca="1">INT(($E$2-A178)/365)</f>
        <v>13</v>
      </c>
      <c r="C178" s="15" t="s">
        <v>85</v>
      </c>
      <c r="D178" s="15" t="s">
        <v>98</v>
      </c>
      <c r="E178" s="20" t="s">
        <v>439</v>
      </c>
      <c r="F178" s="21" t="s">
        <v>57</v>
      </c>
      <c r="G178" s="14"/>
      <c r="H178" s="22">
        <v>28.03</v>
      </c>
      <c r="I178" s="22"/>
      <c r="J178" s="22">
        <v>39.479999999999997</v>
      </c>
      <c r="K178" s="12"/>
      <c r="L178" s="22">
        <v>42.93</v>
      </c>
      <c r="M178" s="12"/>
      <c r="N178" s="12" t="s">
        <v>416</v>
      </c>
      <c r="O178" s="12"/>
      <c r="P178" s="11" t="s">
        <v>122</v>
      </c>
      <c r="Q178" s="12"/>
      <c r="R178" s="12"/>
      <c r="S178" s="12"/>
      <c r="T178" s="12"/>
      <c r="U178" s="12"/>
      <c r="V178" s="22">
        <v>53.3</v>
      </c>
      <c r="W178" s="12"/>
      <c r="X178" s="12"/>
      <c r="Y178" s="12"/>
      <c r="Z178" s="12"/>
      <c r="AA178" s="12"/>
      <c r="AB178" s="12"/>
      <c r="AC178" s="12"/>
      <c r="AD178" s="12">
        <v>51.79</v>
      </c>
      <c r="AE178" s="12"/>
      <c r="AF178" s="12"/>
      <c r="AG178" s="12"/>
      <c r="AH178" s="12"/>
      <c r="AI178" s="66">
        <v>38785</v>
      </c>
      <c r="AJ178" s="12"/>
      <c r="AK178" s="12"/>
      <c r="AL178" s="12" t="s">
        <v>90</v>
      </c>
      <c r="AM178" s="12"/>
      <c r="AN178" s="12"/>
      <c r="AO178" s="12"/>
      <c r="AP178" s="12"/>
      <c r="AQ178" s="12"/>
      <c r="AR178" s="12" t="s">
        <v>394</v>
      </c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</row>
    <row r="179" spans="1:120" ht="12.75" customHeight="1" x14ac:dyDescent="0.2">
      <c r="B179" s="63"/>
      <c r="E179" s="20" t="s">
        <v>509</v>
      </c>
      <c r="F179" s="20" t="s">
        <v>547</v>
      </c>
      <c r="G179" s="14"/>
      <c r="H179" s="12"/>
      <c r="I179" s="13"/>
      <c r="J179" s="13">
        <v>31.4</v>
      </c>
      <c r="K179" s="13"/>
      <c r="L179" s="13">
        <v>31.32</v>
      </c>
      <c r="M179" s="13"/>
      <c r="N179" s="12" t="s">
        <v>548</v>
      </c>
      <c r="O179" s="13"/>
      <c r="P179" s="13"/>
      <c r="Q179" s="13"/>
      <c r="R179" s="64"/>
      <c r="S179" s="64"/>
      <c r="T179" s="12"/>
      <c r="U179" s="13"/>
      <c r="V179" s="12">
        <v>34.619999999999997</v>
      </c>
      <c r="W179" s="64"/>
      <c r="X179" s="64" t="s">
        <v>549</v>
      </c>
      <c r="Y179" s="64"/>
      <c r="Z179" s="64"/>
      <c r="AA179" s="64"/>
      <c r="AB179" s="12"/>
      <c r="AC179" s="64"/>
      <c r="AD179" s="12">
        <v>43.88</v>
      </c>
      <c r="AE179" s="64"/>
      <c r="AF179" s="64" t="s">
        <v>550</v>
      </c>
      <c r="AG179" s="64"/>
      <c r="AH179" s="64"/>
      <c r="AI179" s="66"/>
      <c r="AJ179" s="12"/>
      <c r="AK179" s="12"/>
      <c r="AL179" s="12"/>
      <c r="AM179" s="12"/>
      <c r="AN179" s="12"/>
      <c r="AO179" s="12"/>
      <c r="AP179" s="12"/>
      <c r="AQ179" s="12"/>
      <c r="AR179" s="12" t="s">
        <v>551</v>
      </c>
      <c r="AS179" s="12"/>
      <c r="AT179" s="12"/>
      <c r="AU179" s="12"/>
      <c r="AV179" s="12"/>
      <c r="AW179" s="12"/>
      <c r="AX179" s="62"/>
      <c r="AY179" s="62"/>
      <c r="AZ179" s="31"/>
      <c r="BA179" s="31"/>
      <c r="BB179" s="71"/>
      <c r="BC179" s="62"/>
      <c r="BD179" s="62"/>
      <c r="BE179" s="31"/>
      <c r="BG179" s="31"/>
      <c r="BH179" s="31"/>
      <c r="BI179" s="31"/>
    </row>
    <row r="180" spans="1:120" ht="12.75" customHeight="1" x14ac:dyDescent="0.2">
      <c r="A180" s="61">
        <v>39019</v>
      </c>
      <c r="B180" s="63">
        <f ca="1">INT(($E$2-A180)/365)</f>
        <v>13</v>
      </c>
      <c r="C180" s="15" t="s">
        <v>85</v>
      </c>
      <c r="D180" s="15" t="s">
        <v>98</v>
      </c>
      <c r="E180" s="20" t="s">
        <v>440</v>
      </c>
      <c r="F180" s="21" t="s">
        <v>58</v>
      </c>
      <c r="G180" s="14"/>
      <c r="H180" s="22">
        <v>20.48</v>
      </c>
      <c r="I180" s="22"/>
      <c r="J180" s="22">
        <v>46.58</v>
      </c>
      <c r="K180" s="12"/>
      <c r="L180" s="22">
        <v>46.58</v>
      </c>
      <c r="M180" s="12"/>
      <c r="N180" s="12" t="s">
        <v>354</v>
      </c>
      <c r="O180" s="12"/>
      <c r="P180" s="11" t="s">
        <v>121</v>
      </c>
      <c r="Q180" s="12"/>
      <c r="R180" s="12"/>
      <c r="S180" s="12"/>
      <c r="T180" s="12"/>
      <c r="U180" s="12"/>
      <c r="V180" s="22">
        <v>52.74</v>
      </c>
      <c r="W180" s="12"/>
      <c r="X180" s="12"/>
      <c r="Y180" s="12"/>
      <c r="Z180" s="12"/>
      <c r="AA180" s="12"/>
      <c r="AB180" s="12"/>
      <c r="AC180" s="12"/>
      <c r="AD180" s="12" t="s">
        <v>102</v>
      </c>
      <c r="AE180" s="12"/>
      <c r="AF180" s="12"/>
      <c r="AG180" s="12"/>
      <c r="AH180" s="12"/>
      <c r="AI180" s="66">
        <v>39019</v>
      </c>
      <c r="AJ180" s="12"/>
      <c r="AK180" s="12"/>
      <c r="AL180" s="12">
        <v>59.33</v>
      </c>
      <c r="AM180" s="12"/>
      <c r="AN180" s="12"/>
      <c r="AO180" s="12"/>
      <c r="AP180" s="12"/>
      <c r="AQ180" s="12"/>
      <c r="AR180" s="12" t="s">
        <v>92</v>
      </c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84"/>
      <c r="BK180" s="84"/>
      <c r="BL180" s="84"/>
      <c r="BM180" s="84"/>
      <c r="BN180" s="84"/>
      <c r="BO180" s="84"/>
      <c r="BP180" s="84"/>
      <c r="BQ180" s="84"/>
      <c r="BR180" s="84"/>
      <c r="BS180" s="84"/>
      <c r="BT180" s="84"/>
      <c r="BU180" s="84"/>
      <c r="BV180" s="84"/>
      <c r="BW180" s="84"/>
      <c r="BX180" s="84"/>
      <c r="BY180" s="84"/>
      <c r="BZ180" s="84"/>
      <c r="CA180" s="84"/>
      <c r="CB180" s="84"/>
      <c r="CC180" s="84"/>
      <c r="CD180" s="84"/>
      <c r="CE180" s="84"/>
      <c r="CF180" s="84"/>
      <c r="CG180" s="84"/>
      <c r="CH180" s="84"/>
      <c r="CI180" s="84"/>
      <c r="CJ180" s="84"/>
      <c r="CK180" s="84"/>
      <c r="CL180" s="84"/>
      <c r="CM180" s="84"/>
      <c r="CN180" s="84"/>
      <c r="CO180" s="84"/>
      <c r="CP180" s="84"/>
      <c r="CQ180" s="84"/>
      <c r="CR180" s="84"/>
      <c r="CS180" s="84"/>
      <c r="CT180" s="84"/>
      <c r="CU180" s="84"/>
      <c r="CV180" s="84"/>
      <c r="CW180" s="84"/>
      <c r="CX180" s="84"/>
      <c r="CY180" s="84"/>
      <c r="CZ180" s="84"/>
      <c r="DA180" s="84"/>
      <c r="DB180" s="84"/>
      <c r="DC180" s="84"/>
      <c r="DD180" s="84"/>
      <c r="DE180" s="84"/>
      <c r="DF180" s="84"/>
      <c r="DG180" s="84"/>
      <c r="DH180" s="84"/>
      <c r="DI180" s="84"/>
      <c r="DJ180" s="84"/>
      <c r="DK180" s="84"/>
      <c r="DL180" s="84"/>
      <c r="DM180" s="84"/>
      <c r="DN180" s="84"/>
      <c r="DO180" s="84"/>
      <c r="DP180" s="84"/>
    </row>
    <row r="181" spans="1:120" s="84" customFormat="1" ht="11.25" customHeight="1" x14ac:dyDescent="0.2">
      <c r="A181" s="61"/>
      <c r="B181" s="63"/>
      <c r="C181" s="15"/>
      <c r="D181" s="15"/>
      <c r="E181" s="20" t="s">
        <v>311</v>
      </c>
      <c r="F181" s="20" t="s">
        <v>312</v>
      </c>
      <c r="G181" s="14"/>
      <c r="H181" s="12">
        <v>39.07</v>
      </c>
      <c r="I181" s="13"/>
      <c r="J181" s="12"/>
      <c r="K181" s="13"/>
      <c r="L181" s="12"/>
      <c r="M181" s="13"/>
      <c r="N181" s="12"/>
      <c r="O181" s="13"/>
      <c r="P181" s="12"/>
      <c r="Q181" s="13"/>
      <c r="R181" s="64"/>
      <c r="S181" s="64"/>
      <c r="T181" s="12">
        <v>44.76</v>
      </c>
      <c r="U181" s="13"/>
      <c r="V181" s="12"/>
      <c r="W181" s="64"/>
      <c r="X181" s="64"/>
      <c r="Y181" s="64"/>
      <c r="Z181" s="64"/>
      <c r="AA181" s="64"/>
      <c r="AB181" s="12"/>
      <c r="AC181" s="64"/>
      <c r="AD181" s="12"/>
      <c r="AE181" s="64"/>
      <c r="AF181" s="13"/>
      <c r="AG181" s="64"/>
      <c r="AH181" s="64"/>
      <c r="AI181" s="66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</row>
    <row r="182" spans="1:120" s="84" customFormat="1" ht="12" customHeight="1" x14ac:dyDescent="0.2">
      <c r="A182" s="61">
        <v>38091</v>
      </c>
      <c r="B182" s="63">
        <f t="shared" ref="B182:B188" ca="1" si="7">INT(($E$2-A182)/365)</f>
        <v>15</v>
      </c>
      <c r="C182" s="15" t="s">
        <v>85</v>
      </c>
      <c r="D182" s="15" t="s">
        <v>98</v>
      </c>
      <c r="E182" s="20" t="s">
        <v>450</v>
      </c>
      <c r="F182" s="21" t="s">
        <v>67</v>
      </c>
      <c r="G182" s="14"/>
      <c r="H182" s="22"/>
      <c r="I182" s="22"/>
      <c r="J182" s="73">
        <v>31.44</v>
      </c>
      <c r="K182" s="12"/>
      <c r="L182" s="22">
        <v>32.299999999999997</v>
      </c>
      <c r="M182" s="12"/>
      <c r="N182" s="12" t="s">
        <v>306</v>
      </c>
      <c r="O182" s="12"/>
      <c r="P182" s="12" t="s">
        <v>307</v>
      </c>
      <c r="Q182" s="12"/>
      <c r="R182" s="12"/>
      <c r="S182" s="12"/>
      <c r="T182" s="12"/>
      <c r="U182" s="12"/>
      <c r="V182" s="22">
        <v>45.77</v>
      </c>
      <c r="W182" s="12"/>
      <c r="X182" s="12" t="s">
        <v>367</v>
      </c>
      <c r="Y182" s="12"/>
      <c r="Z182" s="12"/>
      <c r="AA182" s="12"/>
      <c r="AB182" s="12"/>
      <c r="AC182" s="12"/>
      <c r="AD182" s="12">
        <v>46.24</v>
      </c>
      <c r="AE182" s="12"/>
      <c r="AF182" s="12" t="s">
        <v>356</v>
      </c>
      <c r="AG182" s="12"/>
      <c r="AH182" s="12"/>
      <c r="AI182" s="15">
        <v>12</v>
      </c>
      <c r="AJ182" s="12"/>
      <c r="AK182" s="12"/>
      <c r="AL182" s="12">
        <v>35.99</v>
      </c>
      <c r="AM182" s="12" t="s">
        <v>134</v>
      </c>
      <c r="AN182" s="12"/>
      <c r="AO182" s="12"/>
      <c r="AP182" s="12"/>
      <c r="AQ182" s="12"/>
      <c r="AR182" s="12" t="s">
        <v>368</v>
      </c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</row>
    <row r="183" spans="1:120" ht="12" customHeight="1" x14ac:dyDescent="0.2">
      <c r="A183" s="61">
        <v>38898</v>
      </c>
      <c r="B183" s="63">
        <f t="shared" ca="1" si="7"/>
        <v>13</v>
      </c>
      <c r="C183" s="15" t="s">
        <v>85</v>
      </c>
      <c r="D183" s="15" t="s">
        <v>98</v>
      </c>
      <c r="E183" s="20" t="s">
        <v>441</v>
      </c>
      <c r="F183" s="20" t="s">
        <v>59</v>
      </c>
      <c r="G183" s="14"/>
      <c r="H183" s="22"/>
      <c r="I183" s="22"/>
      <c r="J183" s="67">
        <v>33.549999999999997</v>
      </c>
      <c r="K183" s="12"/>
      <c r="L183" s="22">
        <v>33.340000000000003</v>
      </c>
      <c r="M183" s="12"/>
      <c r="N183" s="65" t="s">
        <v>743</v>
      </c>
      <c r="O183" s="12"/>
      <c r="P183" s="8" t="s">
        <v>552</v>
      </c>
      <c r="Q183" s="12"/>
      <c r="R183" s="12"/>
      <c r="S183" s="12"/>
      <c r="T183" s="12"/>
      <c r="U183" s="12"/>
      <c r="V183" s="22">
        <v>48.74</v>
      </c>
      <c r="W183" s="12"/>
      <c r="X183" s="12" t="s">
        <v>686</v>
      </c>
      <c r="Y183" s="12"/>
      <c r="Z183" s="12"/>
      <c r="AA183" s="12"/>
      <c r="AB183" s="12"/>
      <c r="AC183" s="12"/>
      <c r="AD183" s="12">
        <v>52.34</v>
      </c>
      <c r="AE183" s="12"/>
      <c r="AF183" s="12"/>
      <c r="AG183" s="12"/>
      <c r="AH183" s="12"/>
      <c r="AI183" s="66">
        <v>38898</v>
      </c>
      <c r="AJ183" s="12"/>
      <c r="AK183" s="12"/>
      <c r="AL183" s="12">
        <v>43.81</v>
      </c>
      <c r="AM183" s="12"/>
      <c r="AN183" s="12"/>
      <c r="AO183" s="12"/>
      <c r="AP183" s="12"/>
      <c r="AQ183" s="12"/>
      <c r="AR183" s="12" t="s">
        <v>710</v>
      </c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84"/>
      <c r="BK183" s="84"/>
      <c r="BL183" s="84"/>
      <c r="BM183" s="84"/>
      <c r="BN183" s="84"/>
      <c r="BO183" s="84"/>
      <c r="BP183" s="84"/>
      <c r="BQ183" s="84"/>
      <c r="BR183" s="84"/>
      <c r="BS183" s="84"/>
      <c r="BT183" s="84"/>
      <c r="BU183" s="84"/>
      <c r="BV183" s="84"/>
      <c r="BW183" s="84"/>
      <c r="BX183" s="84"/>
      <c r="BY183" s="84"/>
      <c r="BZ183" s="84"/>
      <c r="CA183" s="84"/>
      <c r="CB183" s="84"/>
      <c r="CC183" s="84"/>
      <c r="CD183" s="84"/>
      <c r="CE183" s="84"/>
      <c r="CF183" s="84"/>
      <c r="CG183" s="84"/>
      <c r="CH183" s="84"/>
      <c r="CI183" s="84"/>
      <c r="CJ183" s="84"/>
      <c r="CK183" s="84"/>
      <c r="CL183" s="84"/>
      <c r="CM183" s="84"/>
      <c r="CN183" s="84"/>
      <c r="CO183" s="84"/>
      <c r="CP183" s="84"/>
      <c r="CQ183" s="84"/>
      <c r="CR183" s="84"/>
      <c r="CS183" s="84"/>
      <c r="CT183" s="84"/>
      <c r="CU183" s="84"/>
      <c r="CV183" s="84"/>
      <c r="CW183" s="84"/>
      <c r="CX183" s="84"/>
      <c r="CY183" s="84"/>
      <c r="CZ183" s="84"/>
      <c r="DA183" s="84"/>
      <c r="DB183" s="84"/>
      <c r="DC183" s="84"/>
      <c r="DD183" s="84"/>
      <c r="DE183" s="84"/>
      <c r="DF183" s="84"/>
      <c r="DG183" s="84"/>
      <c r="DH183" s="84"/>
      <c r="DI183" s="84"/>
      <c r="DJ183" s="84"/>
      <c r="DK183" s="84"/>
      <c r="DL183" s="84"/>
      <c r="DM183" s="84"/>
      <c r="DN183" s="84"/>
      <c r="DO183" s="84"/>
      <c r="DP183" s="84"/>
    </row>
    <row r="184" spans="1:120" ht="12" customHeight="1" x14ac:dyDescent="0.2">
      <c r="A184" s="61">
        <v>39737</v>
      </c>
      <c r="B184" s="63">
        <f t="shared" ca="1" si="7"/>
        <v>11</v>
      </c>
      <c r="C184" s="15" t="s">
        <v>84</v>
      </c>
      <c r="D184" s="15" t="s">
        <v>84</v>
      </c>
      <c r="E184" s="20" t="s">
        <v>214</v>
      </c>
      <c r="F184" s="21" t="s">
        <v>59</v>
      </c>
      <c r="G184" s="14"/>
      <c r="H184" s="12">
        <v>27.03</v>
      </c>
      <c r="I184" s="13"/>
      <c r="J184" s="13">
        <v>43.81</v>
      </c>
      <c r="K184" s="13"/>
      <c r="L184" s="13">
        <v>43.81</v>
      </c>
      <c r="M184" s="13"/>
      <c r="N184" s="12" t="s">
        <v>711</v>
      </c>
      <c r="O184" s="13"/>
      <c r="P184" s="13"/>
      <c r="Q184" s="13"/>
      <c r="R184" s="64"/>
      <c r="S184" s="64"/>
      <c r="T184" s="12">
        <v>31.51</v>
      </c>
      <c r="U184" s="13"/>
      <c r="V184" s="12" t="s">
        <v>523</v>
      </c>
      <c r="W184" s="64"/>
      <c r="X184" s="64"/>
      <c r="Y184" s="64"/>
      <c r="Z184" s="64"/>
      <c r="AA184" s="64"/>
      <c r="AB184" s="12"/>
      <c r="AC184" s="64"/>
      <c r="AD184" s="12" t="s">
        <v>13</v>
      </c>
      <c r="AE184" s="64"/>
      <c r="AF184" s="64"/>
      <c r="AG184" s="64"/>
      <c r="AH184" s="64"/>
      <c r="AI184" s="61">
        <v>39737</v>
      </c>
      <c r="AJ184" s="12"/>
      <c r="AK184" s="12"/>
      <c r="AL184" s="12" t="s">
        <v>702</v>
      </c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62"/>
      <c r="AY184" s="62"/>
      <c r="AZ184" s="31"/>
      <c r="BA184" s="31"/>
      <c r="BB184" s="71"/>
      <c r="BC184" s="62"/>
      <c r="BD184" s="62"/>
      <c r="BE184" s="31"/>
      <c r="BF184" s="66"/>
      <c r="BG184" s="31"/>
      <c r="BH184" s="31"/>
      <c r="BI184" s="31"/>
    </row>
    <row r="185" spans="1:120" ht="12" customHeight="1" x14ac:dyDescent="0.2">
      <c r="A185" s="61">
        <v>38980</v>
      </c>
      <c r="B185" s="63">
        <f t="shared" ca="1" si="7"/>
        <v>13</v>
      </c>
      <c r="C185" s="15" t="s">
        <v>85</v>
      </c>
      <c r="D185" s="15" t="s">
        <v>98</v>
      </c>
      <c r="E185" s="20" t="s">
        <v>442</v>
      </c>
      <c r="F185" s="21" t="s">
        <v>60</v>
      </c>
      <c r="G185" s="14"/>
      <c r="H185" s="22"/>
      <c r="I185" s="22"/>
      <c r="J185" s="67">
        <v>30.73</v>
      </c>
      <c r="K185" s="12"/>
      <c r="L185" s="22">
        <v>30.72</v>
      </c>
      <c r="M185" s="12"/>
      <c r="N185" s="24" t="s">
        <v>522</v>
      </c>
      <c r="O185" s="12"/>
      <c r="P185" s="68" t="s">
        <v>553</v>
      </c>
      <c r="Q185" s="12"/>
      <c r="R185" s="12"/>
      <c r="S185" s="12"/>
      <c r="T185" s="12"/>
      <c r="U185" s="12"/>
      <c r="V185" s="22">
        <v>40.159999999999997</v>
      </c>
      <c r="W185" s="12"/>
      <c r="X185" s="12"/>
      <c r="Y185" s="12"/>
      <c r="Z185" s="12"/>
      <c r="AA185" s="12"/>
      <c r="AB185" s="12"/>
      <c r="AC185" s="12"/>
      <c r="AD185" s="12">
        <v>43.66</v>
      </c>
      <c r="AE185" s="12" t="s">
        <v>134</v>
      </c>
      <c r="AF185" s="12" t="s">
        <v>355</v>
      </c>
      <c r="AG185" s="12"/>
      <c r="AH185" s="12"/>
      <c r="AI185" s="66">
        <v>38980</v>
      </c>
      <c r="AJ185" s="12"/>
      <c r="AK185" s="12"/>
      <c r="AL185" s="12">
        <v>41.56</v>
      </c>
      <c r="AM185" s="12"/>
      <c r="AN185" s="12"/>
      <c r="AO185" s="12"/>
      <c r="AP185" s="12"/>
      <c r="AQ185" s="12"/>
      <c r="AR185" s="24" t="s">
        <v>554</v>
      </c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84"/>
      <c r="BK185" s="84"/>
      <c r="BL185" s="84"/>
      <c r="BM185" s="84"/>
      <c r="BN185" s="84"/>
      <c r="BO185" s="84"/>
      <c r="BP185" s="84"/>
      <c r="BQ185" s="84"/>
      <c r="BR185" s="84"/>
      <c r="BS185" s="84"/>
      <c r="BT185" s="84"/>
      <c r="BU185" s="84"/>
      <c r="BV185" s="84"/>
      <c r="BW185" s="84"/>
      <c r="BX185" s="84"/>
      <c r="BY185" s="84"/>
      <c r="BZ185" s="84"/>
      <c r="CA185" s="84"/>
      <c r="CB185" s="84"/>
      <c r="CC185" s="84"/>
      <c r="CD185" s="84"/>
      <c r="CE185" s="84"/>
      <c r="CF185" s="84"/>
      <c r="CG185" s="84"/>
      <c r="CH185" s="84"/>
      <c r="CI185" s="84"/>
      <c r="CJ185" s="84"/>
      <c r="CK185" s="84"/>
      <c r="CL185" s="84"/>
      <c r="CM185" s="84"/>
      <c r="CN185" s="84"/>
      <c r="CO185" s="84"/>
      <c r="CP185" s="84"/>
      <c r="CQ185" s="84"/>
      <c r="CR185" s="84"/>
      <c r="CS185" s="84"/>
      <c r="CT185" s="84"/>
      <c r="CU185" s="84"/>
      <c r="CV185" s="84"/>
      <c r="CW185" s="84"/>
      <c r="CX185" s="84"/>
      <c r="CY185" s="84"/>
      <c r="CZ185" s="84"/>
      <c r="DA185" s="84"/>
      <c r="DB185" s="84"/>
      <c r="DC185" s="84"/>
      <c r="DD185" s="84"/>
      <c r="DE185" s="84"/>
      <c r="DF185" s="84"/>
      <c r="DG185" s="84"/>
      <c r="DH185" s="84"/>
      <c r="DI185" s="84"/>
      <c r="DJ185" s="84"/>
      <c r="DK185" s="84"/>
      <c r="DL185" s="84"/>
      <c r="DM185" s="84"/>
      <c r="DN185" s="84"/>
      <c r="DO185" s="84"/>
      <c r="DP185" s="84"/>
    </row>
    <row r="186" spans="1:120" s="84" customFormat="1" ht="11.25" customHeight="1" x14ac:dyDescent="0.2">
      <c r="A186" s="61">
        <v>39756</v>
      </c>
      <c r="B186" s="63">
        <f t="shared" ca="1" si="7"/>
        <v>11</v>
      </c>
      <c r="C186" s="15" t="s">
        <v>85</v>
      </c>
      <c r="D186" s="54" t="s">
        <v>98</v>
      </c>
      <c r="E186" s="20" t="s">
        <v>201</v>
      </c>
      <c r="F186" s="20" t="s">
        <v>60</v>
      </c>
      <c r="G186" s="14"/>
      <c r="H186" s="22">
        <v>24.86</v>
      </c>
      <c r="I186" s="22"/>
      <c r="J186" s="22">
        <v>43.71</v>
      </c>
      <c r="K186" s="12"/>
      <c r="L186" s="22">
        <v>47.92</v>
      </c>
      <c r="M186" s="12" t="s">
        <v>134</v>
      </c>
      <c r="N186" s="25" t="s">
        <v>649</v>
      </c>
      <c r="O186" s="12"/>
      <c r="P186" s="8" t="s">
        <v>648</v>
      </c>
      <c r="Q186" s="12"/>
      <c r="R186" s="12"/>
      <c r="S186" s="12"/>
      <c r="T186" s="12">
        <v>27.61</v>
      </c>
      <c r="U186" s="12"/>
      <c r="V186" s="69">
        <v>46.61</v>
      </c>
      <c r="W186" s="12"/>
      <c r="X186" s="12"/>
      <c r="Y186" s="12"/>
      <c r="Z186" s="12"/>
      <c r="AA186" s="12"/>
      <c r="AB186" s="12">
        <v>29.88</v>
      </c>
      <c r="AC186" s="12"/>
      <c r="AD186" s="12">
        <v>53.27</v>
      </c>
      <c r="AE186" s="12"/>
      <c r="AF186" s="12"/>
      <c r="AG186" s="12"/>
      <c r="AH186" s="12"/>
      <c r="AI186" s="66">
        <v>39756</v>
      </c>
      <c r="AJ186" s="12">
        <v>27.15</v>
      </c>
      <c r="AK186" s="12"/>
      <c r="AL186" s="12" t="s">
        <v>369</v>
      </c>
      <c r="AM186" s="12"/>
      <c r="AN186" s="12"/>
      <c r="AO186" s="12"/>
      <c r="AP186" s="12"/>
      <c r="AQ186" s="12"/>
      <c r="AR186" s="25" t="s">
        <v>739</v>
      </c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</row>
    <row r="187" spans="1:120" ht="12" customHeight="1" x14ac:dyDescent="0.2">
      <c r="A187" s="61">
        <v>40078</v>
      </c>
      <c r="B187" s="63">
        <f t="shared" ca="1" si="7"/>
        <v>10</v>
      </c>
      <c r="C187" s="54" t="s">
        <v>84</v>
      </c>
      <c r="D187" s="54" t="s">
        <v>98</v>
      </c>
      <c r="E187" s="20" t="s">
        <v>497</v>
      </c>
      <c r="F187" s="20" t="s">
        <v>498</v>
      </c>
      <c r="G187" s="14"/>
      <c r="H187" s="12">
        <v>25.1</v>
      </c>
      <c r="I187" s="13"/>
      <c r="J187" s="12">
        <v>55.54</v>
      </c>
      <c r="K187" s="13"/>
      <c r="L187" s="12">
        <v>56.26</v>
      </c>
      <c r="M187" s="13"/>
      <c r="N187" s="12" t="s">
        <v>741</v>
      </c>
      <c r="O187" s="13"/>
      <c r="P187" s="12"/>
      <c r="Q187" s="13"/>
      <c r="R187" s="64"/>
      <c r="S187" s="64"/>
      <c r="T187" s="12">
        <v>28.5</v>
      </c>
      <c r="U187" s="13"/>
      <c r="V187" s="12" t="s">
        <v>555</v>
      </c>
      <c r="W187" s="64"/>
      <c r="X187" s="64"/>
      <c r="Y187" s="64"/>
      <c r="Z187" s="64"/>
      <c r="AA187" s="64"/>
      <c r="AB187" s="12">
        <v>38.4</v>
      </c>
      <c r="AC187" s="64"/>
      <c r="AD187" s="25" t="s">
        <v>733</v>
      </c>
      <c r="AE187" s="64"/>
      <c r="AF187" s="13"/>
      <c r="AG187" s="64"/>
      <c r="AH187" s="64"/>
      <c r="AI187" s="61"/>
      <c r="AJ187" s="12">
        <v>33.549999999999997</v>
      </c>
      <c r="AK187" s="12"/>
      <c r="AL187" s="12"/>
      <c r="AM187" s="12"/>
      <c r="AN187" s="12"/>
      <c r="AO187" s="12"/>
      <c r="AP187" s="12"/>
      <c r="AQ187" s="12"/>
      <c r="AR187" s="12" t="s">
        <v>712</v>
      </c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</row>
    <row r="188" spans="1:120" ht="12" customHeight="1" x14ac:dyDescent="0.2">
      <c r="A188" s="61">
        <v>13</v>
      </c>
      <c r="B188" s="63">
        <f t="shared" ca="1" si="7"/>
        <v>120</v>
      </c>
      <c r="C188" s="15" t="s">
        <v>86</v>
      </c>
      <c r="D188" s="15" t="s">
        <v>84</v>
      </c>
      <c r="E188" s="20" t="s">
        <v>43</v>
      </c>
      <c r="F188" s="15" t="s">
        <v>349</v>
      </c>
      <c r="G188" s="14"/>
      <c r="H188" s="14"/>
      <c r="I188" s="14"/>
      <c r="J188" s="13">
        <v>28.99</v>
      </c>
      <c r="K188" s="13"/>
      <c r="L188" s="13">
        <v>28.99</v>
      </c>
      <c r="M188" s="13"/>
      <c r="N188" s="13" t="s">
        <v>160</v>
      </c>
      <c r="O188" s="13"/>
      <c r="P188" s="13" t="s">
        <v>133</v>
      </c>
      <c r="Q188" s="13"/>
      <c r="R188" s="13"/>
      <c r="S188" s="13"/>
      <c r="T188" s="13"/>
      <c r="U188" s="13"/>
      <c r="V188" s="13">
        <v>37.880000000000003</v>
      </c>
      <c r="W188" s="13"/>
      <c r="X188" s="13" t="s">
        <v>44</v>
      </c>
      <c r="Y188" s="13"/>
      <c r="Z188" s="13"/>
      <c r="AA188" s="13"/>
      <c r="AB188" s="13"/>
      <c r="AC188" s="13"/>
      <c r="AD188" s="13">
        <v>45.69</v>
      </c>
      <c r="AE188" s="13"/>
      <c r="AF188" s="13" t="s">
        <v>45</v>
      </c>
      <c r="AG188" s="13"/>
      <c r="AH188" s="13"/>
      <c r="AI188" s="15">
        <v>13</v>
      </c>
      <c r="AJ188" s="13"/>
      <c r="AK188" s="13"/>
      <c r="AL188" s="13">
        <v>41.63</v>
      </c>
      <c r="AM188" s="13"/>
      <c r="AN188" s="13"/>
      <c r="AO188" s="13"/>
      <c r="AP188" s="13"/>
      <c r="AQ188" s="13"/>
      <c r="AR188" s="13" t="s">
        <v>96</v>
      </c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</row>
    <row r="189" spans="1:120" ht="12" customHeight="1" x14ac:dyDescent="0.2">
      <c r="A189" s="61">
        <v>11</v>
      </c>
      <c r="C189" s="15" t="s">
        <v>85</v>
      </c>
      <c r="D189" s="15" t="s">
        <v>98</v>
      </c>
      <c r="E189" s="20" t="s">
        <v>28</v>
      </c>
      <c r="F189" s="15" t="s">
        <v>331</v>
      </c>
      <c r="G189" s="14"/>
      <c r="H189" s="22"/>
      <c r="I189" s="22"/>
      <c r="J189" s="22">
        <v>35.01</v>
      </c>
      <c r="K189" s="12"/>
      <c r="L189" s="22">
        <v>35.01</v>
      </c>
      <c r="M189" s="12"/>
      <c r="N189" s="12" t="s">
        <v>94</v>
      </c>
      <c r="O189" s="12"/>
      <c r="P189" s="11" t="s">
        <v>123</v>
      </c>
      <c r="Q189" s="12"/>
      <c r="R189" s="12"/>
      <c r="S189" s="12"/>
      <c r="T189" s="12"/>
      <c r="U189" s="12"/>
      <c r="V189" s="22">
        <v>53.13</v>
      </c>
      <c r="W189" s="12"/>
      <c r="X189" s="12"/>
      <c r="Y189" s="12"/>
      <c r="Z189" s="12"/>
      <c r="AA189" s="12"/>
      <c r="AB189" s="12"/>
      <c r="AC189" s="12"/>
      <c r="AD189" s="22">
        <v>44.29</v>
      </c>
      <c r="AE189" s="12"/>
      <c r="AF189" s="12"/>
      <c r="AG189" s="12"/>
      <c r="AH189" s="12"/>
      <c r="AI189" s="15">
        <v>11</v>
      </c>
      <c r="AJ189" s="12"/>
      <c r="AK189" s="12"/>
      <c r="AL189" s="12">
        <v>57.08</v>
      </c>
      <c r="AM189" s="12"/>
      <c r="AN189" s="12"/>
      <c r="AO189" s="12"/>
      <c r="AP189" s="12"/>
      <c r="AQ189" s="12"/>
      <c r="AR189" s="12" t="s">
        <v>141</v>
      </c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4"/>
    </row>
    <row r="190" spans="1:120" ht="10.5" customHeight="1" x14ac:dyDescent="0.2">
      <c r="A190" s="61">
        <v>38474</v>
      </c>
      <c r="B190" s="63">
        <f t="shared" ref="B190:B203" ca="1" si="8">INT(($E$2-A190)/365)</f>
        <v>14</v>
      </c>
      <c r="E190" s="20" t="s">
        <v>248</v>
      </c>
      <c r="F190" s="21" t="s">
        <v>289</v>
      </c>
      <c r="G190" s="14"/>
      <c r="H190" s="22"/>
      <c r="I190" s="22"/>
      <c r="J190" s="22">
        <v>46</v>
      </c>
      <c r="K190" s="12"/>
      <c r="L190" s="22">
        <v>47.42</v>
      </c>
      <c r="M190" s="12"/>
      <c r="N190" s="12" t="s">
        <v>370</v>
      </c>
      <c r="O190" s="12"/>
      <c r="P190" s="11"/>
      <c r="Q190" s="12"/>
      <c r="R190" s="12"/>
      <c r="S190" s="12"/>
      <c r="T190" s="12"/>
      <c r="U190" s="12"/>
      <c r="V190" s="22" t="s">
        <v>395</v>
      </c>
      <c r="W190" s="12"/>
      <c r="X190" s="12"/>
      <c r="Y190" s="12"/>
      <c r="Z190" s="12"/>
      <c r="AA190" s="12"/>
      <c r="AB190" s="12"/>
      <c r="AC190" s="12"/>
      <c r="AD190" s="12" t="s">
        <v>301</v>
      </c>
      <c r="AE190" s="12"/>
      <c r="AF190" s="12"/>
      <c r="AG190" s="12"/>
      <c r="AH190" s="12"/>
      <c r="AI190" s="66">
        <v>38474</v>
      </c>
      <c r="AJ190" s="12"/>
      <c r="AK190" s="12"/>
      <c r="AL190" s="12"/>
      <c r="AM190" s="12"/>
      <c r="AN190" s="12"/>
      <c r="AO190" s="12"/>
      <c r="AP190" s="12"/>
      <c r="AQ190" s="12"/>
      <c r="AR190" s="12" t="s">
        <v>371</v>
      </c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84"/>
      <c r="BK190" s="84"/>
      <c r="BL190" s="84"/>
      <c r="BM190" s="84"/>
      <c r="BN190" s="84"/>
      <c r="BO190" s="84"/>
      <c r="BP190" s="84"/>
      <c r="BQ190" s="84"/>
      <c r="BR190" s="84"/>
      <c r="BS190" s="84"/>
      <c r="BT190" s="84"/>
      <c r="BU190" s="84"/>
      <c r="BV190" s="84"/>
      <c r="BW190" s="84"/>
      <c r="BX190" s="84"/>
      <c r="BY190" s="84"/>
      <c r="BZ190" s="84"/>
      <c r="CA190" s="84"/>
      <c r="CB190" s="84"/>
      <c r="CC190" s="84"/>
      <c r="CD190" s="84"/>
      <c r="CE190" s="84"/>
      <c r="CF190" s="84"/>
      <c r="CG190" s="84"/>
      <c r="CH190" s="84"/>
      <c r="CI190" s="84"/>
      <c r="CJ190" s="84"/>
      <c r="CK190" s="84"/>
      <c r="CL190" s="84"/>
      <c r="CM190" s="84"/>
      <c r="CN190" s="84"/>
      <c r="CO190" s="84"/>
      <c r="CP190" s="84"/>
      <c r="CQ190" s="84"/>
      <c r="CR190" s="84"/>
      <c r="CS190" s="84"/>
      <c r="CT190" s="84"/>
      <c r="CU190" s="84"/>
      <c r="CV190" s="84"/>
      <c r="CW190" s="84"/>
      <c r="CX190" s="84"/>
      <c r="CY190" s="84"/>
      <c r="CZ190" s="84"/>
      <c r="DA190" s="84"/>
      <c r="DB190" s="84"/>
      <c r="DC190" s="84"/>
      <c r="DD190" s="84"/>
      <c r="DE190" s="84"/>
      <c r="DF190" s="84"/>
      <c r="DG190" s="84"/>
      <c r="DH190" s="84"/>
      <c r="DI190" s="84"/>
      <c r="DJ190" s="84"/>
      <c r="DK190" s="84"/>
      <c r="DL190" s="84"/>
      <c r="DM190" s="84"/>
      <c r="DN190" s="84"/>
      <c r="DO190" s="84"/>
      <c r="DP190" s="84"/>
    </row>
    <row r="191" spans="1:120" ht="12" customHeight="1" x14ac:dyDescent="0.2">
      <c r="A191" s="61">
        <v>38842</v>
      </c>
      <c r="B191" s="63">
        <f t="shared" ca="1" si="8"/>
        <v>13</v>
      </c>
      <c r="E191" s="20" t="s">
        <v>296</v>
      </c>
      <c r="F191" s="21" t="s">
        <v>294</v>
      </c>
      <c r="G191" s="14"/>
      <c r="H191" s="22"/>
      <c r="I191" s="22"/>
      <c r="J191" s="22">
        <v>44.14</v>
      </c>
      <c r="K191" s="12"/>
      <c r="L191" s="22">
        <v>42.13</v>
      </c>
      <c r="M191" s="12"/>
      <c r="N191" s="12" t="s">
        <v>396</v>
      </c>
      <c r="O191" s="12"/>
      <c r="P191" s="8" t="s">
        <v>372</v>
      </c>
      <c r="Q191" s="12"/>
      <c r="R191" s="12"/>
      <c r="S191" s="12"/>
      <c r="T191" s="12"/>
      <c r="U191" s="12"/>
      <c r="V191" s="22">
        <v>52.38</v>
      </c>
      <c r="W191" s="12"/>
      <c r="X191" s="12"/>
      <c r="Y191" s="12"/>
      <c r="Z191" s="12"/>
      <c r="AA191" s="12"/>
      <c r="AB191" s="12"/>
      <c r="AC191" s="12"/>
      <c r="AD191" s="12">
        <v>50.66</v>
      </c>
      <c r="AE191" s="12"/>
      <c r="AF191" s="12"/>
      <c r="AG191" s="12"/>
      <c r="AH191" s="12"/>
      <c r="AI191" s="66">
        <v>38842</v>
      </c>
      <c r="AJ191" s="12"/>
      <c r="AK191" s="12"/>
      <c r="AL191" s="12" t="s">
        <v>373</v>
      </c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84"/>
      <c r="BK191" s="84"/>
      <c r="BL191" s="84"/>
      <c r="BM191" s="84"/>
      <c r="BN191" s="84"/>
      <c r="BO191" s="84"/>
      <c r="BP191" s="84"/>
      <c r="BQ191" s="84"/>
      <c r="BR191" s="84"/>
      <c r="BS191" s="84"/>
      <c r="BT191" s="84"/>
      <c r="BU191" s="84"/>
      <c r="BV191" s="84"/>
      <c r="BW191" s="84"/>
      <c r="BX191" s="84"/>
      <c r="BY191" s="84"/>
      <c r="BZ191" s="84"/>
      <c r="CA191" s="84"/>
      <c r="CB191" s="84"/>
      <c r="CC191" s="84"/>
      <c r="CD191" s="84"/>
      <c r="CE191" s="84"/>
      <c r="CF191" s="84"/>
      <c r="CG191" s="84"/>
      <c r="CH191" s="84"/>
      <c r="CI191" s="84"/>
      <c r="CJ191" s="84"/>
      <c r="CK191" s="84"/>
      <c r="CL191" s="84"/>
      <c r="CM191" s="84"/>
      <c r="CN191" s="84"/>
      <c r="CO191" s="84"/>
      <c r="CP191" s="84"/>
      <c r="CQ191" s="84"/>
      <c r="CR191" s="84"/>
      <c r="CS191" s="84"/>
      <c r="CT191" s="84"/>
      <c r="CU191" s="84"/>
      <c r="CV191" s="84"/>
      <c r="CW191" s="84"/>
      <c r="CX191" s="84"/>
      <c r="CY191" s="84"/>
      <c r="CZ191" s="84"/>
      <c r="DA191" s="84"/>
      <c r="DB191" s="84"/>
      <c r="DC191" s="84"/>
      <c r="DD191" s="84"/>
      <c r="DE191" s="84"/>
      <c r="DF191" s="84"/>
      <c r="DG191" s="84"/>
      <c r="DH191" s="84"/>
      <c r="DI191" s="84"/>
      <c r="DJ191" s="84"/>
      <c r="DK191" s="84"/>
      <c r="DL191" s="84"/>
      <c r="DM191" s="84"/>
      <c r="DN191" s="84"/>
      <c r="DO191" s="84"/>
      <c r="DP191" s="84"/>
    </row>
    <row r="192" spans="1:120" ht="12" customHeight="1" x14ac:dyDescent="0.2">
      <c r="A192" s="61">
        <v>37684</v>
      </c>
      <c r="B192" s="63">
        <f t="shared" ca="1" si="8"/>
        <v>16</v>
      </c>
      <c r="C192" s="15" t="s">
        <v>86</v>
      </c>
      <c r="D192" s="15" t="s">
        <v>98</v>
      </c>
      <c r="E192" s="20" t="s">
        <v>451</v>
      </c>
      <c r="F192" s="15" t="s">
        <v>73</v>
      </c>
      <c r="G192" s="14"/>
      <c r="H192" s="14">
        <v>14.67</v>
      </c>
      <c r="I192" s="14"/>
      <c r="J192" s="72">
        <v>28.79</v>
      </c>
      <c r="K192" s="13"/>
      <c r="L192" s="12">
        <v>28.91</v>
      </c>
      <c r="M192" s="13"/>
      <c r="N192" s="13" t="s">
        <v>33</v>
      </c>
      <c r="O192" s="13"/>
      <c r="P192" s="13" t="s">
        <v>127</v>
      </c>
      <c r="Q192" s="13"/>
      <c r="R192" s="13"/>
      <c r="S192" s="13"/>
      <c r="T192" s="12"/>
      <c r="U192" s="12"/>
      <c r="V192" s="12">
        <v>34.619999999999997</v>
      </c>
      <c r="W192" s="12"/>
      <c r="X192" s="12" t="s">
        <v>357</v>
      </c>
      <c r="Y192" s="12"/>
      <c r="Z192" s="12"/>
      <c r="AA192" s="12"/>
      <c r="AB192" s="12"/>
      <c r="AC192" s="12"/>
      <c r="AD192" s="12">
        <v>34.51</v>
      </c>
      <c r="AE192" s="12" t="s">
        <v>134</v>
      </c>
      <c r="AF192" s="55" t="s">
        <v>420</v>
      </c>
      <c r="AG192" s="12"/>
      <c r="AH192" s="12"/>
      <c r="AI192" s="15">
        <v>13</v>
      </c>
      <c r="AJ192" s="12"/>
      <c r="AK192" s="12"/>
      <c r="AL192" s="12">
        <v>31.38</v>
      </c>
      <c r="AM192" s="12"/>
      <c r="AN192" s="12"/>
      <c r="AO192" s="12"/>
      <c r="AP192" s="12"/>
      <c r="AQ192" s="12"/>
      <c r="AR192" s="12" t="s">
        <v>227</v>
      </c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</row>
    <row r="193" spans="1:120" ht="12" customHeight="1" x14ac:dyDescent="0.2">
      <c r="A193" s="61">
        <v>38507</v>
      </c>
      <c r="B193" s="63">
        <f t="shared" ca="1" si="8"/>
        <v>14</v>
      </c>
      <c r="C193" s="15" t="s">
        <v>519</v>
      </c>
      <c r="D193" s="15" t="s">
        <v>84</v>
      </c>
      <c r="E193" s="20" t="s">
        <v>462</v>
      </c>
      <c r="F193" s="21" t="s">
        <v>73</v>
      </c>
      <c r="G193" s="14"/>
      <c r="H193" s="12">
        <v>19.920000000000002</v>
      </c>
      <c r="I193" s="13"/>
      <c r="J193" s="13">
        <v>28.51</v>
      </c>
      <c r="K193" s="13"/>
      <c r="L193" s="13">
        <v>29.51</v>
      </c>
      <c r="M193" s="13"/>
      <c r="N193" s="12" t="s">
        <v>680</v>
      </c>
      <c r="O193" s="13"/>
      <c r="P193" s="13" t="s">
        <v>668</v>
      </c>
      <c r="Q193" s="13"/>
      <c r="R193" s="64"/>
      <c r="S193" s="64"/>
      <c r="T193" s="12">
        <v>26.63</v>
      </c>
      <c r="U193" s="13"/>
      <c r="V193" s="12">
        <v>39.229999999999997</v>
      </c>
      <c r="W193" s="64"/>
      <c r="X193" s="64" t="s">
        <v>409</v>
      </c>
      <c r="Y193" s="64"/>
      <c r="Z193" s="64"/>
      <c r="AA193" s="64"/>
      <c r="AB193" s="12">
        <v>33.08</v>
      </c>
      <c r="AC193" s="64"/>
      <c r="AD193" s="12">
        <v>32.83</v>
      </c>
      <c r="AE193" s="64" t="s">
        <v>134</v>
      </c>
      <c r="AF193" s="64" t="s">
        <v>761</v>
      </c>
      <c r="AG193" s="64"/>
      <c r="AH193" s="64"/>
      <c r="AI193" s="66">
        <v>38507</v>
      </c>
      <c r="AJ193" s="12"/>
      <c r="AK193" s="12"/>
      <c r="AL193" s="12">
        <v>36.96</v>
      </c>
      <c r="AM193" s="12" t="s">
        <v>134</v>
      </c>
      <c r="AN193" s="12"/>
      <c r="AO193" s="12"/>
      <c r="AP193" s="12"/>
      <c r="AQ193" s="12"/>
      <c r="AR193" s="12" t="s">
        <v>760</v>
      </c>
      <c r="AS193" s="12"/>
      <c r="AT193" s="12"/>
      <c r="AU193" s="12"/>
      <c r="AV193" s="12"/>
      <c r="AW193" s="12"/>
      <c r="AX193" s="62"/>
      <c r="AY193" s="62"/>
      <c r="AZ193" s="31"/>
      <c r="BA193" s="31"/>
      <c r="BB193" s="71"/>
      <c r="BC193" s="62"/>
      <c r="BD193" s="62"/>
      <c r="BE193" s="31"/>
      <c r="BG193" s="31"/>
      <c r="BH193" s="99"/>
      <c r="BI193" s="31"/>
    </row>
    <row r="194" spans="1:120" ht="12" customHeight="1" x14ac:dyDescent="0.2">
      <c r="A194" s="61">
        <v>8</v>
      </c>
      <c r="B194" s="63">
        <f t="shared" ca="1" si="8"/>
        <v>120</v>
      </c>
      <c r="C194" s="15" t="s">
        <v>84</v>
      </c>
      <c r="D194" s="15" t="s">
        <v>84</v>
      </c>
      <c r="E194" s="20" t="s">
        <v>37</v>
      </c>
      <c r="F194" s="15" t="s">
        <v>343</v>
      </c>
      <c r="G194" s="14"/>
      <c r="H194" s="12">
        <v>21.8</v>
      </c>
      <c r="I194" s="13"/>
      <c r="J194" s="12">
        <v>50.23</v>
      </c>
      <c r="K194" s="13"/>
      <c r="L194" s="12">
        <v>50.23</v>
      </c>
      <c r="M194" s="13"/>
      <c r="N194" s="12"/>
      <c r="O194" s="13"/>
      <c r="P194" s="12"/>
      <c r="Q194" s="13"/>
      <c r="R194" s="14"/>
      <c r="S194" s="14"/>
      <c r="T194" s="12">
        <v>29.89</v>
      </c>
      <c r="U194" s="13"/>
      <c r="V194" s="12"/>
      <c r="W194" s="14"/>
      <c r="X194" s="14"/>
      <c r="Y194" s="14"/>
      <c r="Z194" s="14"/>
      <c r="AA194" s="14"/>
      <c r="AB194" s="12">
        <v>31.21</v>
      </c>
      <c r="AC194" s="14"/>
      <c r="AD194" s="12"/>
      <c r="AE194" s="14"/>
      <c r="AF194" s="14"/>
      <c r="AG194" s="14"/>
      <c r="AH194" s="14"/>
      <c r="AI194" s="15">
        <v>8</v>
      </c>
      <c r="AJ194" s="12">
        <v>31.46</v>
      </c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</row>
    <row r="195" spans="1:120" ht="12" customHeight="1" x14ac:dyDescent="0.2">
      <c r="A195" s="61">
        <v>39189</v>
      </c>
      <c r="B195" s="63">
        <f t="shared" ca="1" si="8"/>
        <v>12</v>
      </c>
      <c r="C195" s="15" t="s">
        <v>84</v>
      </c>
      <c r="D195" s="15" t="s">
        <v>84</v>
      </c>
      <c r="E195" s="20" t="s">
        <v>504</v>
      </c>
      <c r="F195" s="20" t="s">
        <v>506</v>
      </c>
      <c r="G195" s="14"/>
      <c r="H195" s="12"/>
      <c r="I195" s="13"/>
      <c r="J195" s="13">
        <v>58.47</v>
      </c>
      <c r="K195" s="13"/>
      <c r="L195" s="13"/>
      <c r="M195" s="13"/>
      <c r="N195" s="12"/>
      <c r="O195" s="13"/>
      <c r="P195" s="13"/>
      <c r="Q195" s="13"/>
      <c r="R195" s="64"/>
      <c r="S195" s="64"/>
      <c r="T195" s="12"/>
      <c r="U195" s="13"/>
      <c r="V195" s="12" t="s">
        <v>628</v>
      </c>
      <c r="W195" s="64"/>
      <c r="X195" s="64"/>
      <c r="Y195" s="64"/>
      <c r="Z195" s="64"/>
      <c r="AA195" s="64"/>
      <c r="AB195" s="12"/>
      <c r="AC195" s="64"/>
      <c r="AD195" s="12" t="s">
        <v>557</v>
      </c>
      <c r="AE195" s="64"/>
      <c r="AF195" s="64"/>
      <c r="AG195" s="64"/>
      <c r="AH195" s="64"/>
      <c r="AI195" s="66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62"/>
      <c r="AY195" s="62"/>
      <c r="AZ195" s="31"/>
      <c r="BA195" s="31"/>
      <c r="BB195" s="71"/>
      <c r="BC195" s="62"/>
      <c r="BD195" s="62"/>
      <c r="BE195" s="31"/>
      <c r="BF195" s="66"/>
      <c r="BG195" s="31"/>
      <c r="BH195" s="31"/>
      <c r="BI195" s="31"/>
    </row>
    <row r="196" spans="1:120" ht="12" customHeight="1" x14ac:dyDescent="0.2">
      <c r="A196" s="61">
        <v>39295</v>
      </c>
      <c r="B196" s="63">
        <f t="shared" ca="1" si="8"/>
        <v>12</v>
      </c>
      <c r="C196" s="15" t="s">
        <v>84</v>
      </c>
      <c r="D196" s="15" t="s">
        <v>98</v>
      </c>
      <c r="E196" s="94" t="s">
        <v>434</v>
      </c>
      <c r="F196" s="21" t="s">
        <v>61</v>
      </c>
      <c r="G196" s="14"/>
      <c r="H196" s="22"/>
      <c r="I196" s="22"/>
      <c r="J196" s="67">
        <v>39.17</v>
      </c>
      <c r="K196" s="12"/>
      <c r="L196" s="22">
        <v>43.55</v>
      </c>
      <c r="M196" s="12"/>
      <c r="N196" s="12" t="s">
        <v>494</v>
      </c>
      <c r="O196" s="12"/>
      <c r="P196" s="8"/>
      <c r="Q196" s="12"/>
      <c r="R196" s="12"/>
      <c r="S196" s="12"/>
      <c r="T196" s="12"/>
      <c r="U196" s="12"/>
      <c r="V196" s="67">
        <v>44.74</v>
      </c>
      <c r="W196" s="12"/>
      <c r="X196" s="12"/>
      <c r="Y196" s="12"/>
      <c r="Z196" s="12"/>
      <c r="AA196" s="12"/>
      <c r="AB196" s="12"/>
      <c r="AC196" s="12"/>
      <c r="AD196" s="12">
        <v>52.49</v>
      </c>
      <c r="AE196" s="12"/>
      <c r="AF196" s="12"/>
      <c r="AG196" s="12"/>
      <c r="AH196" s="12"/>
      <c r="AI196" s="66">
        <v>39295</v>
      </c>
      <c r="AJ196" s="12"/>
      <c r="AK196" s="12"/>
      <c r="AL196" s="12">
        <v>56.75</v>
      </c>
      <c r="AM196" s="12"/>
      <c r="AN196" s="12"/>
      <c r="AO196" s="12"/>
      <c r="AP196" s="12"/>
      <c r="AQ196" s="12"/>
      <c r="AR196" s="12" t="s">
        <v>282</v>
      </c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84"/>
      <c r="BK196" s="84"/>
      <c r="BL196" s="84"/>
      <c r="BM196" s="84"/>
      <c r="BN196" s="84"/>
      <c r="BO196" s="84"/>
      <c r="BP196" s="84"/>
      <c r="BQ196" s="84"/>
      <c r="BR196" s="84"/>
      <c r="BS196" s="84"/>
      <c r="BT196" s="84"/>
      <c r="BU196" s="84"/>
      <c r="BV196" s="84"/>
      <c r="BW196" s="84"/>
      <c r="BX196" s="84"/>
      <c r="BY196" s="84"/>
      <c r="BZ196" s="84"/>
      <c r="CA196" s="84"/>
      <c r="CB196" s="84"/>
      <c r="CC196" s="84"/>
      <c r="CD196" s="84"/>
      <c r="CE196" s="84"/>
      <c r="CF196" s="84"/>
      <c r="CG196" s="84"/>
      <c r="CH196" s="84"/>
      <c r="CI196" s="84"/>
      <c r="CJ196" s="84"/>
      <c r="CK196" s="84"/>
      <c r="CL196" s="84"/>
      <c r="CM196" s="84"/>
      <c r="CN196" s="84"/>
      <c r="CO196" s="84"/>
      <c r="CP196" s="84"/>
      <c r="CQ196" s="84"/>
      <c r="CR196" s="84"/>
      <c r="CS196" s="84"/>
      <c r="CT196" s="84"/>
      <c r="CU196" s="84"/>
      <c r="CV196" s="84"/>
      <c r="CW196" s="84"/>
      <c r="CX196" s="84"/>
      <c r="CY196" s="84"/>
      <c r="CZ196" s="84"/>
      <c r="DA196" s="84"/>
      <c r="DB196" s="84"/>
      <c r="DC196" s="84"/>
      <c r="DD196" s="84"/>
      <c r="DE196" s="84"/>
      <c r="DF196" s="84"/>
      <c r="DG196" s="84"/>
      <c r="DH196" s="84"/>
      <c r="DI196" s="84"/>
      <c r="DJ196" s="84"/>
      <c r="DK196" s="84"/>
      <c r="DL196" s="84"/>
      <c r="DM196" s="84"/>
      <c r="DN196" s="84"/>
      <c r="DO196" s="84"/>
      <c r="DP196" s="84"/>
    </row>
    <row r="197" spans="1:120" ht="12" customHeight="1" x14ac:dyDescent="0.2">
      <c r="A197" s="61">
        <v>10</v>
      </c>
      <c r="B197" s="63">
        <f t="shared" ca="1" si="8"/>
        <v>120</v>
      </c>
      <c r="C197" s="15" t="s">
        <v>85</v>
      </c>
      <c r="D197" s="15" t="s">
        <v>84</v>
      </c>
      <c r="E197" s="20" t="s">
        <v>38</v>
      </c>
      <c r="F197" s="15" t="s">
        <v>346</v>
      </c>
      <c r="G197" s="14"/>
      <c r="H197" s="14"/>
      <c r="I197" s="14"/>
      <c r="J197" s="12">
        <v>43.59</v>
      </c>
      <c r="K197" s="13"/>
      <c r="L197" s="12">
        <v>43.59</v>
      </c>
      <c r="M197" s="13"/>
      <c r="N197" s="13" t="s">
        <v>39</v>
      </c>
      <c r="O197" s="13"/>
      <c r="P197" s="13"/>
      <c r="Q197" s="13"/>
      <c r="R197" s="13"/>
      <c r="S197" s="13"/>
      <c r="T197" s="13"/>
      <c r="U197" s="13"/>
      <c r="V197" s="13">
        <v>58.13</v>
      </c>
      <c r="W197" s="13"/>
      <c r="X197" s="13"/>
      <c r="Y197" s="13"/>
      <c r="Z197" s="13"/>
      <c r="AA197" s="13"/>
      <c r="AB197" s="13"/>
      <c r="AC197" s="13"/>
      <c r="AD197" s="13">
        <v>58.92</v>
      </c>
      <c r="AE197" s="13"/>
      <c r="AF197" s="13"/>
      <c r="AG197" s="13"/>
      <c r="AH197" s="13"/>
      <c r="AI197" s="15">
        <v>10</v>
      </c>
      <c r="AJ197" s="13"/>
      <c r="AK197" s="13"/>
      <c r="AL197" s="13" t="s">
        <v>88</v>
      </c>
      <c r="AM197" s="13"/>
      <c r="AN197" s="13"/>
      <c r="AO197" s="13"/>
      <c r="AP197" s="13"/>
      <c r="AQ197" s="13"/>
      <c r="AR197" s="13" t="s">
        <v>40</v>
      </c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</row>
    <row r="198" spans="1:120" ht="12" customHeight="1" x14ac:dyDescent="0.2">
      <c r="A198" s="61">
        <v>38120</v>
      </c>
      <c r="B198" s="63">
        <f t="shared" ca="1" si="8"/>
        <v>15</v>
      </c>
      <c r="C198" s="15" t="s">
        <v>86</v>
      </c>
      <c r="D198" s="15" t="s">
        <v>98</v>
      </c>
      <c r="E198" s="20" t="s">
        <v>452</v>
      </c>
      <c r="F198" s="21" t="s">
        <v>68</v>
      </c>
      <c r="G198" s="14"/>
      <c r="H198" s="14"/>
      <c r="I198" s="14"/>
      <c r="J198" s="72">
        <v>27.96</v>
      </c>
      <c r="K198" s="13"/>
      <c r="L198" s="12">
        <v>27.37</v>
      </c>
      <c r="M198" s="13"/>
      <c r="N198" s="13" t="s">
        <v>358</v>
      </c>
      <c r="O198" s="13"/>
      <c r="P198" s="13" t="s">
        <v>29</v>
      </c>
      <c r="Q198" s="13"/>
      <c r="R198" s="13"/>
      <c r="S198" s="13"/>
      <c r="T198" s="12"/>
      <c r="U198" s="12"/>
      <c r="V198" s="12">
        <v>35.729999999999997</v>
      </c>
      <c r="W198" s="12"/>
      <c r="X198" s="55" t="s">
        <v>230</v>
      </c>
      <c r="Y198" s="12"/>
      <c r="Z198" s="12"/>
      <c r="AA198" s="12"/>
      <c r="AB198" s="12"/>
      <c r="AC198" s="12"/>
      <c r="AD198" s="22">
        <v>41.46</v>
      </c>
      <c r="AE198" s="12"/>
      <c r="AF198" s="12" t="s">
        <v>245</v>
      </c>
      <c r="AG198" s="12"/>
      <c r="AH198" s="12"/>
      <c r="AI198" s="15">
        <v>12</v>
      </c>
      <c r="AJ198" s="12"/>
      <c r="AK198" s="12"/>
      <c r="AL198" s="22">
        <v>31.34</v>
      </c>
      <c r="AM198" s="12"/>
      <c r="AN198" s="12"/>
      <c r="AO198" s="12"/>
      <c r="AP198" s="12"/>
      <c r="AQ198" s="12"/>
      <c r="AR198" s="12" t="s">
        <v>558</v>
      </c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</row>
    <row r="199" spans="1:120" ht="12" customHeight="1" x14ac:dyDescent="0.2">
      <c r="A199" s="61">
        <v>38861</v>
      </c>
      <c r="B199" s="63">
        <f t="shared" ca="1" si="8"/>
        <v>13</v>
      </c>
      <c r="C199" s="15" t="s">
        <v>85</v>
      </c>
      <c r="D199" s="15" t="s">
        <v>98</v>
      </c>
      <c r="E199" s="20" t="s">
        <v>635</v>
      </c>
      <c r="F199" s="20" t="s">
        <v>636</v>
      </c>
      <c r="G199" s="14"/>
      <c r="H199" s="22"/>
      <c r="I199" s="22"/>
      <c r="J199" s="22">
        <v>39.909999999999997</v>
      </c>
      <c r="K199" s="12"/>
      <c r="L199" s="22">
        <v>36.97</v>
      </c>
      <c r="M199" s="12"/>
      <c r="N199" s="12"/>
      <c r="O199" s="12"/>
      <c r="P199" s="8"/>
      <c r="Q199" s="12"/>
      <c r="R199" s="12"/>
      <c r="S199" s="12"/>
      <c r="T199" s="12"/>
      <c r="U199" s="12"/>
      <c r="V199" s="22">
        <v>46.52</v>
      </c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66"/>
      <c r="AJ199" s="12"/>
      <c r="AK199" s="12"/>
      <c r="AL199" s="12">
        <v>53.37</v>
      </c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84"/>
      <c r="BK199" s="84"/>
      <c r="BL199" s="84"/>
      <c r="BM199" s="84"/>
      <c r="BN199" s="84"/>
      <c r="BO199" s="84"/>
      <c r="BP199" s="84"/>
      <c r="BQ199" s="84"/>
      <c r="BR199" s="84"/>
      <c r="BS199" s="84"/>
      <c r="BT199" s="84"/>
      <c r="BU199" s="84"/>
      <c r="BV199" s="84"/>
      <c r="BW199" s="84"/>
      <c r="BX199" s="84"/>
      <c r="BY199" s="84"/>
      <c r="BZ199" s="84"/>
      <c r="CA199" s="84"/>
      <c r="CB199" s="84"/>
      <c r="CC199" s="84"/>
      <c r="CD199" s="84"/>
      <c r="CE199" s="84"/>
      <c r="CF199" s="84"/>
      <c r="CG199" s="84"/>
      <c r="CH199" s="84"/>
      <c r="CI199" s="84"/>
      <c r="CJ199" s="84"/>
      <c r="CK199" s="84"/>
      <c r="CL199" s="84"/>
      <c r="CM199" s="84"/>
      <c r="CN199" s="84"/>
      <c r="CO199" s="84"/>
      <c r="CP199" s="84"/>
      <c r="CQ199" s="84"/>
      <c r="CR199" s="84"/>
      <c r="CS199" s="84"/>
      <c r="CT199" s="84"/>
      <c r="CU199" s="84"/>
      <c r="CV199" s="84"/>
      <c r="CW199" s="84"/>
      <c r="CX199" s="84"/>
      <c r="CY199" s="84"/>
      <c r="CZ199" s="84"/>
      <c r="DA199" s="84"/>
      <c r="DB199" s="84"/>
      <c r="DC199" s="84"/>
      <c r="DD199" s="84"/>
      <c r="DE199" s="84"/>
      <c r="DF199" s="84"/>
      <c r="DG199" s="84"/>
      <c r="DH199" s="84"/>
      <c r="DI199" s="84"/>
      <c r="DJ199" s="84"/>
      <c r="DK199" s="84"/>
      <c r="DL199" s="84"/>
      <c r="DM199" s="84"/>
      <c r="DN199" s="84"/>
      <c r="DO199" s="84"/>
      <c r="DP199" s="84"/>
    </row>
    <row r="200" spans="1:120" ht="12" customHeight="1" x14ac:dyDescent="0.2">
      <c r="A200" s="61">
        <v>38220</v>
      </c>
      <c r="B200" s="63">
        <f t="shared" ca="1" si="8"/>
        <v>15</v>
      </c>
      <c r="E200" s="20" t="s">
        <v>275</v>
      </c>
      <c r="F200" s="20" t="s">
        <v>276</v>
      </c>
      <c r="G200" s="14"/>
      <c r="H200" s="12"/>
      <c r="I200" s="13"/>
      <c r="J200" s="13"/>
      <c r="K200" s="13"/>
      <c r="L200" s="13"/>
      <c r="M200" s="13"/>
      <c r="N200" s="12"/>
      <c r="O200" s="13"/>
      <c r="P200" s="13"/>
      <c r="Q200" s="13"/>
      <c r="R200" s="64"/>
      <c r="S200" s="64"/>
      <c r="T200" s="12"/>
      <c r="U200" s="13"/>
      <c r="V200" s="12"/>
      <c r="W200" s="64"/>
      <c r="X200" s="64"/>
      <c r="Y200" s="64"/>
      <c r="Z200" s="64"/>
      <c r="AA200" s="64"/>
      <c r="AB200" s="12"/>
      <c r="AC200" s="64"/>
      <c r="AD200" s="12"/>
      <c r="AE200" s="64"/>
      <c r="AF200" s="64"/>
      <c r="AG200" s="64"/>
      <c r="AH200" s="64"/>
      <c r="AI200" s="66">
        <v>38220</v>
      </c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</row>
    <row r="201" spans="1:120" ht="12" customHeight="1" x14ac:dyDescent="0.2">
      <c r="A201" s="61">
        <v>39110</v>
      </c>
      <c r="B201" s="63">
        <f t="shared" ca="1" si="8"/>
        <v>12</v>
      </c>
      <c r="C201" s="15" t="s">
        <v>519</v>
      </c>
      <c r="D201" s="15" t="s">
        <v>84</v>
      </c>
      <c r="E201" s="20" t="s">
        <v>463</v>
      </c>
      <c r="F201" s="21" t="s">
        <v>79</v>
      </c>
      <c r="G201" s="14"/>
      <c r="H201" s="12">
        <v>21.22</v>
      </c>
      <c r="I201" s="13"/>
      <c r="J201" s="90">
        <v>28.86</v>
      </c>
      <c r="K201" s="13"/>
      <c r="L201" s="13">
        <v>28.89</v>
      </c>
      <c r="M201" s="13" t="s">
        <v>134</v>
      </c>
      <c r="N201" s="24" t="s">
        <v>559</v>
      </c>
      <c r="O201" s="13"/>
      <c r="P201" s="90" t="s">
        <v>653</v>
      </c>
      <c r="Q201" s="13"/>
      <c r="R201" s="64"/>
      <c r="S201" s="64"/>
      <c r="T201" s="12">
        <v>23.22</v>
      </c>
      <c r="U201" s="13"/>
      <c r="V201" s="24">
        <v>38.049999999999997</v>
      </c>
      <c r="W201" s="64"/>
      <c r="X201" s="64" t="s">
        <v>255</v>
      </c>
      <c r="Y201" s="64"/>
      <c r="Z201" s="64"/>
      <c r="AA201" s="64"/>
      <c r="AB201" s="12">
        <v>47.13</v>
      </c>
      <c r="AC201" s="64"/>
      <c r="AD201" s="24">
        <v>37.33</v>
      </c>
      <c r="AE201" s="64"/>
      <c r="AF201" s="64"/>
      <c r="AG201" s="64"/>
      <c r="AH201" s="64"/>
      <c r="AI201" s="61">
        <v>39109</v>
      </c>
      <c r="AJ201" s="12">
        <v>30.47</v>
      </c>
      <c r="AK201" s="12"/>
      <c r="AL201" s="24">
        <v>38.93</v>
      </c>
      <c r="AM201" s="12"/>
      <c r="AN201" s="12"/>
      <c r="AO201" s="12"/>
      <c r="AP201" s="12"/>
      <c r="AQ201" s="12"/>
      <c r="AR201" s="24" t="s">
        <v>748</v>
      </c>
      <c r="AS201" s="12"/>
      <c r="AT201" s="12"/>
      <c r="AU201" s="12"/>
      <c r="AV201" s="12"/>
      <c r="AW201" s="12"/>
      <c r="AX201" s="62"/>
      <c r="AY201" s="62"/>
      <c r="AZ201" s="31"/>
      <c r="BA201" s="31"/>
      <c r="BB201" s="71"/>
      <c r="BC201" s="62"/>
      <c r="BD201" s="62"/>
      <c r="BE201" s="31"/>
      <c r="BF201" s="66"/>
      <c r="BG201" s="31"/>
      <c r="BH201" s="31"/>
      <c r="BI201" s="31"/>
    </row>
    <row r="202" spans="1:120" ht="12" customHeight="1" x14ac:dyDescent="0.2">
      <c r="A202" s="61">
        <v>38998</v>
      </c>
      <c r="B202" s="63">
        <f t="shared" ca="1" si="8"/>
        <v>13</v>
      </c>
      <c r="C202" s="15" t="s">
        <v>85</v>
      </c>
      <c r="D202" s="15" t="s">
        <v>98</v>
      </c>
      <c r="E202" s="20" t="s">
        <v>694</v>
      </c>
      <c r="F202" s="15" t="s">
        <v>693</v>
      </c>
      <c r="G202" s="14"/>
      <c r="H202" s="22"/>
      <c r="I202" s="22"/>
      <c r="J202" s="22">
        <v>38.21</v>
      </c>
      <c r="K202" s="12"/>
      <c r="L202" s="86" t="s">
        <v>164</v>
      </c>
      <c r="M202" s="12" t="s">
        <v>134</v>
      </c>
      <c r="N202" s="12" t="s">
        <v>695</v>
      </c>
      <c r="O202" s="12"/>
      <c r="P202" s="11"/>
      <c r="Q202" s="12"/>
      <c r="R202" s="12"/>
      <c r="S202" s="12"/>
      <c r="T202" s="12"/>
      <c r="U202" s="12"/>
      <c r="V202" s="22">
        <v>56.04</v>
      </c>
      <c r="W202" s="12"/>
      <c r="X202" s="12"/>
      <c r="Y202" s="12"/>
      <c r="Z202" s="12"/>
      <c r="AA202" s="12"/>
      <c r="AB202" s="12"/>
      <c r="AC202" s="12"/>
      <c r="AD202" s="12">
        <v>51.31</v>
      </c>
      <c r="AE202" s="12"/>
      <c r="AF202" s="12" t="s">
        <v>697</v>
      </c>
      <c r="AG202" s="12"/>
      <c r="AH202" s="12"/>
      <c r="AI202" s="15">
        <v>10</v>
      </c>
      <c r="AJ202" s="12"/>
      <c r="AK202" s="12"/>
      <c r="AL202" s="12" t="s">
        <v>89</v>
      </c>
      <c r="AM202" s="12"/>
      <c r="AN202" s="12"/>
      <c r="AO202" s="12"/>
      <c r="AP202" s="12"/>
      <c r="AQ202" s="12"/>
      <c r="AR202" s="12" t="s">
        <v>12</v>
      </c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</row>
    <row r="203" spans="1:120" ht="12" customHeight="1" x14ac:dyDescent="0.2">
      <c r="A203" s="61">
        <v>38174</v>
      </c>
      <c r="B203" s="63">
        <f t="shared" ca="1" si="8"/>
        <v>15</v>
      </c>
      <c r="C203" s="15" t="s">
        <v>85</v>
      </c>
      <c r="D203" s="15" t="s">
        <v>84</v>
      </c>
      <c r="E203" s="20" t="s">
        <v>467</v>
      </c>
      <c r="F203" s="21" t="s">
        <v>80</v>
      </c>
      <c r="G203" s="14"/>
      <c r="H203" s="12"/>
      <c r="I203" s="13"/>
      <c r="J203" s="13">
        <v>27.27</v>
      </c>
      <c r="K203" s="13"/>
      <c r="L203" s="13">
        <v>26.81</v>
      </c>
      <c r="M203" s="13"/>
      <c r="N203" s="12" t="s">
        <v>762</v>
      </c>
      <c r="O203" s="13"/>
      <c r="P203" s="13" t="s">
        <v>476</v>
      </c>
      <c r="Q203" s="13"/>
      <c r="R203" s="64"/>
      <c r="S203" s="64"/>
      <c r="T203" s="12"/>
      <c r="U203" s="13"/>
      <c r="V203" s="12">
        <v>35.47</v>
      </c>
      <c r="W203" s="64"/>
      <c r="X203" s="64" t="s">
        <v>428</v>
      </c>
      <c r="Y203" s="64"/>
      <c r="Z203" s="64"/>
      <c r="AA203" s="64"/>
      <c r="AB203" s="12"/>
      <c r="AC203" s="64"/>
      <c r="AD203" s="12">
        <v>45.26</v>
      </c>
      <c r="AE203" s="64"/>
      <c r="AF203" s="64" t="s">
        <v>374</v>
      </c>
      <c r="AG203" s="64"/>
      <c r="AH203" s="64"/>
      <c r="AI203" s="66">
        <v>38174</v>
      </c>
      <c r="AJ203" s="12"/>
      <c r="AK203" s="12"/>
      <c r="AL203" s="12">
        <v>36.159999999999997</v>
      </c>
      <c r="AM203" s="12" t="s">
        <v>134</v>
      </c>
      <c r="AN203" s="12"/>
      <c r="AO203" s="12"/>
      <c r="AP203" s="12"/>
      <c r="AQ203" s="12"/>
      <c r="AR203" s="12" t="s">
        <v>118</v>
      </c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</row>
    <row r="204" spans="1:120" ht="12" customHeight="1" x14ac:dyDescent="0.2">
      <c r="E204" s="20" t="s">
        <v>213</v>
      </c>
      <c r="F204" s="15" t="s">
        <v>80</v>
      </c>
      <c r="G204" s="14"/>
      <c r="H204" s="14"/>
      <c r="I204" s="14"/>
      <c r="J204" s="12">
        <v>32.89</v>
      </c>
      <c r="K204" s="13"/>
      <c r="L204" s="12"/>
      <c r="M204" s="13"/>
      <c r="N204" s="13"/>
      <c r="O204" s="13"/>
      <c r="P204" s="13"/>
      <c r="Q204" s="13"/>
      <c r="R204" s="13"/>
      <c r="S204" s="13"/>
      <c r="T204" s="12"/>
      <c r="U204" s="12"/>
      <c r="V204" s="12">
        <v>49.69</v>
      </c>
      <c r="W204" s="12"/>
      <c r="X204" s="55" t="s">
        <v>236</v>
      </c>
      <c r="Y204" s="12"/>
      <c r="Z204" s="12"/>
      <c r="AA204" s="12"/>
      <c r="AB204" s="12"/>
      <c r="AC204" s="12"/>
      <c r="AD204" s="22"/>
      <c r="AE204" s="12"/>
      <c r="AF204" s="12"/>
      <c r="AG204" s="12"/>
      <c r="AH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</row>
    <row r="205" spans="1:120" ht="12" customHeight="1" x14ac:dyDescent="0.2">
      <c r="A205" s="61">
        <v>13</v>
      </c>
      <c r="B205" s="63">
        <f ca="1">INT(($E$2-A205)/365)</f>
        <v>120</v>
      </c>
      <c r="C205" s="15" t="s">
        <v>86</v>
      </c>
      <c r="D205" s="15" t="s">
        <v>84</v>
      </c>
      <c r="E205" s="20" t="s">
        <v>46</v>
      </c>
      <c r="F205" s="15" t="s">
        <v>332</v>
      </c>
      <c r="G205" s="14"/>
      <c r="H205" s="14"/>
      <c r="I205" s="14"/>
      <c r="J205" s="22">
        <v>24.4</v>
      </c>
      <c r="K205" s="13"/>
      <c r="L205" s="22">
        <v>23.24</v>
      </c>
      <c r="M205" s="13" t="s">
        <v>134</v>
      </c>
      <c r="N205" s="13">
        <v>51.2</v>
      </c>
      <c r="O205" s="13" t="s">
        <v>134</v>
      </c>
      <c r="P205" s="13" t="s">
        <v>773</v>
      </c>
      <c r="Q205" s="13"/>
      <c r="R205" s="13"/>
      <c r="S205" s="13"/>
      <c r="T205" s="13"/>
      <c r="U205" s="13"/>
      <c r="V205" s="13">
        <v>35.520000000000003</v>
      </c>
      <c r="W205" s="13"/>
      <c r="X205" s="13" t="s">
        <v>232</v>
      </c>
      <c r="Y205" s="13"/>
      <c r="Z205" s="13"/>
      <c r="AA205" s="13"/>
      <c r="AB205" s="13"/>
      <c r="AC205" s="13"/>
      <c r="AD205" s="22">
        <v>39.9</v>
      </c>
      <c r="AE205" s="13"/>
      <c r="AF205" s="13" t="s">
        <v>774</v>
      </c>
      <c r="AG205" s="13"/>
      <c r="AH205" s="13"/>
      <c r="AI205" s="15">
        <v>13</v>
      </c>
      <c r="AJ205" s="13"/>
      <c r="AK205" s="13"/>
      <c r="AL205" s="13">
        <v>25.71</v>
      </c>
      <c r="AM205" s="13"/>
      <c r="AN205" s="13">
        <v>58.19</v>
      </c>
      <c r="AO205" s="13"/>
      <c r="AP205" s="13"/>
      <c r="AQ205" s="13"/>
      <c r="AR205" s="13" t="s">
        <v>187</v>
      </c>
      <c r="AS205" s="13"/>
      <c r="AT205" s="85" t="s">
        <v>772</v>
      </c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</row>
    <row r="206" spans="1:120" ht="12" customHeight="1" x14ac:dyDescent="0.2">
      <c r="A206" s="61">
        <v>37959</v>
      </c>
      <c r="B206" s="63">
        <f ca="1">INT(($E$2-A206)/365)</f>
        <v>16</v>
      </c>
      <c r="C206" s="15" t="s">
        <v>85</v>
      </c>
      <c r="D206" s="15" t="s">
        <v>98</v>
      </c>
      <c r="E206" s="20" t="s">
        <v>453</v>
      </c>
      <c r="F206" s="21" t="s">
        <v>74</v>
      </c>
      <c r="G206" s="14"/>
      <c r="H206" s="22"/>
      <c r="I206" s="22"/>
      <c r="J206" s="73">
        <v>30.2</v>
      </c>
      <c r="K206" s="12"/>
      <c r="L206" s="22">
        <v>30.18</v>
      </c>
      <c r="M206" s="12"/>
      <c r="N206" s="12" t="s">
        <v>495</v>
      </c>
      <c r="O206" s="12"/>
      <c r="P206" s="8" t="s">
        <v>562</v>
      </c>
      <c r="Q206" s="12"/>
      <c r="R206" s="12"/>
      <c r="S206" s="12"/>
      <c r="T206" s="12"/>
      <c r="U206" s="12"/>
      <c r="V206" s="22">
        <v>40.36</v>
      </c>
      <c r="W206" s="12"/>
      <c r="X206" s="55" t="s">
        <v>359</v>
      </c>
      <c r="Y206" s="12"/>
      <c r="Z206" s="12"/>
      <c r="AA206" s="12"/>
      <c r="AB206" s="12"/>
      <c r="AC206" s="12"/>
      <c r="AD206" s="12">
        <v>43.82</v>
      </c>
      <c r="AE206" s="12" t="s">
        <v>134</v>
      </c>
      <c r="AF206" s="12" t="s">
        <v>477</v>
      </c>
      <c r="AG206" s="12"/>
      <c r="AH206" s="12"/>
      <c r="AI206" s="15">
        <v>13</v>
      </c>
      <c r="AJ206" s="12"/>
      <c r="AK206" s="12"/>
      <c r="AL206" s="12">
        <v>35.4</v>
      </c>
      <c r="AM206" s="12" t="s">
        <v>134</v>
      </c>
      <c r="AN206" s="12" t="s">
        <v>563</v>
      </c>
      <c r="AO206" s="12"/>
      <c r="AP206" s="12"/>
      <c r="AQ206" s="12"/>
      <c r="AR206" s="12" t="s">
        <v>493</v>
      </c>
      <c r="AS206" s="12"/>
      <c r="AT206" s="12" t="s">
        <v>564</v>
      </c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84"/>
      <c r="BK206" s="84"/>
      <c r="BL206" s="84"/>
      <c r="BM206" s="84"/>
      <c r="BN206" s="84"/>
      <c r="BO206" s="84"/>
      <c r="BP206" s="84"/>
      <c r="BQ206" s="84"/>
      <c r="BR206" s="84"/>
      <c r="BS206" s="84"/>
      <c r="BT206" s="84"/>
      <c r="BU206" s="84"/>
      <c r="BV206" s="84"/>
      <c r="BW206" s="84"/>
      <c r="BX206" s="84"/>
      <c r="BY206" s="84"/>
      <c r="BZ206" s="84"/>
      <c r="CA206" s="84"/>
      <c r="CB206" s="84"/>
      <c r="CC206" s="84"/>
      <c r="CD206" s="84"/>
      <c r="CE206" s="84"/>
      <c r="CF206" s="84"/>
      <c r="CG206" s="84"/>
      <c r="CH206" s="84"/>
      <c r="CI206" s="84"/>
      <c r="CJ206" s="84"/>
      <c r="CK206" s="84"/>
      <c r="CL206" s="84"/>
      <c r="CM206" s="84"/>
      <c r="CN206" s="84"/>
      <c r="CO206" s="84"/>
      <c r="CP206" s="84"/>
      <c r="CQ206" s="84"/>
      <c r="CR206" s="84"/>
      <c r="CS206" s="84"/>
      <c r="CT206" s="84"/>
      <c r="CU206" s="84"/>
      <c r="CV206" s="84"/>
      <c r="CW206" s="84"/>
      <c r="CX206" s="84"/>
      <c r="CY206" s="84"/>
      <c r="CZ206" s="84"/>
      <c r="DA206" s="84"/>
      <c r="DB206" s="84"/>
      <c r="DC206" s="84"/>
      <c r="DD206" s="84"/>
      <c r="DE206" s="84"/>
      <c r="DF206" s="84"/>
      <c r="DG206" s="84"/>
      <c r="DH206" s="84"/>
      <c r="DI206" s="84"/>
      <c r="DJ206" s="84"/>
      <c r="DK206" s="84"/>
      <c r="DL206" s="84"/>
      <c r="DM206" s="84"/>
      <c r="DN206" s="84"/>
      <c r="DO206" s="84"/>
      <c r="DP206" s="84"/>
    </row>
    <row r="207" spans="1:120" ht="12" customHeight="1" x14ac:dyDescent="0.2">
      <c r="A207" s="61">
        <v>37963</v>
      </c>
      <c r="B207" s="63">
        <f ca="1">INT(($E$2-A207)/365)</f>
        <v>16</v>
      </c>
      <c r="C207" s="15" t="s">
        <v>86</v>
      </c>
      <c r="D207" s="15" t="s">
        <v>98</v>
      </c>
      <c r="E207" s="20" t="s">
        <v>454</v>
      </c>
      <c r="F207" s="21" t="s">
        <v>75</v>
      </c>
      <c r="G207" s="14"/>
      <c r="H207" s="14"/>
      <c r="I207" s="14"/>
      <c r="J207" s="72">
        <v>33.229999999999997</v>
      </c>
      <c r="K207" s="13"/>
      <c r="L207" s="12">
        <v>31.25</v>
      </c>
      <c r="M207" s="13"/>
      <c r="N207" s="13" t="s">
        <v>352</v>
      </c>
      <c r="O207" s="13"/>
      <c r="P207" s="13" t="s">
        <v>360</v>
      </c>
      <c r="Q207" s="13"/>
      <c r="R207" s="13"/>
      <c r="S207" s="13"/>
      <c r="T207" s="12"/>
      <c r="U207" s="12"/>
      <c r="V207" s="12">
        <v>48.56</v>
      </c>
      <c r="W207" s="12"/>
      <c r="X207" s="12" t="s">
        <v>375</v>
      </c>
      <c r="Y207" s="12"/>
      <c r="Z207" s="12"/>
      <c r="AA207" s="12"/>
      <c r="AB207" s="12"/>
      <c r="AC207" s="12"/>
      <c r="AD207" s="12" t="s">
        <v>103</v>
      </c>
      <c r="AE207" s="12"/>
      <c r="AF207" s="12" t="s">
        <v>143</v>
      </c>
      <c r="AG207" s="12"/>
      <c r="AH207" s="12"/>
      <c r="AI207" s="15">
        <v>13</v>
      </c>
      <c r="AJ207" s="12"/>
      <c r="AK207" s="12"/>
      <c r="AL207" s="12">
        <v>48.05</v>
      </c>
      <c r="AM207" s="12"/>
      <c r="AN207" s="12"/>
      <c r="AO207" s="12"/>
      <c r="AP207" s="12"/>
      <c r="AQ207" s="12"/>
      <c r="AR207" s="12" t="s">
        <v>244</v>
      </c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84"/>
      <c r="BK207" s="84"/>
      <c r="BL207" s="84"/>
      <c r="BM207" s="84"/>
      <c r="BN207" s="84"/>
      <c r="BO207" s="84"/>
      <c r="BP207" s="84"/>
      <c r="BQ207" s="84"/>
      <c r="BR207" s="84"/>
      <c r="BS207" s="84"/>
      <c r="BT207" s="84"/>
      <c r="BU207" s="84"/>
      <c r="BV207" s="84"/>
      <c r="BW207" s="84"/>
      <c r="BX207" s="84"/>
      <c r="BY207" s="84"/>
      <c r="BZ207" s="84"/>
      <c r="CA207" s="84"/>
      <c r="CB207" s="84"/>
      <c r="CC207" s="84"/>
      <c r="CD207" s="84"/>
      <c r="CE207" s="84"/>
      <c r="CF207" s="84"/>
      <c r="CG207" s="84"/>
      <c r="CH207" s="84"/>
      <c r="CI207" s="84"/>
      <c r="CJ207" s="84"/>
      <c r="CK207" s="84"/>
      <c r="CL207" s="84"/>
      <c r="CM207" s="84"/>
      <c r="CN207" s="84"/>
      <c r="CO207" s="84"/>
      <c r="CP207" s="84"/>
      <c r="CQ207" s="84"/>
      <c r="CR207" s="84"/>
      <c r="CS207" s="84"/>
      <c r="CT207" s="84"/>
      <c r="CU207" s="84"/>
      <c r="CV207" s="84"/>
      <c r="CW207" s="84"/>
      <c r="CX207" s="84"/>
      <c r="CY207" s="84"/>
      <c r="CZ207" s="84"/>
      <c r="DA207" s="84"/>
      <c r="DB207" s="84"/>
      <c r="DC207" s="84"/>
      <c r="DD207" s="84"/>
      <c r="DE207" s="84"/>
      <c r="DF207" s="84"/>
      <c r="DG207" s="84"/>
      <c r="DH207" s="84"/>
      <c r="DI207" s="84"/>
      <c r="DJ207" s="84"/>
      <c r="DK207" s="84"/>
      <c r="DL207" s="84"/>
      <c r="DM207" s="84"/>
      <c r="DN207" s="84"/>
      <c r="DO207" s="84"/>
      <c r="DP207" s="84"/>
    </row>
    <row r="208" spans="1:120" ht="10.5" customHeight="1" x14ac:dyDescent="0.2">
      <c r="A208" s="61">
        <v>38608</v>
      </c>
      <c r="B208" s="63">
        <f ca="1">INT(($E$2-A208)/365)</f>
        <v>14</v>
      </c>
      <c r="C208" s="15" t="s">
        <v>85</v>
      </c>
      <c r="D208" s="15" t="s">
        <v>84</v>
      </c>
      <c r="E208" s="20" t="s">
        <v>464</v>
      </c>
      <c r="F208" s="21" t="s">
        <v>76</v>
      </c>
      <c r="G208" s="14"/>
      <c r="H208" s="12">
        <v>22.88</v>
      </c>
      <c r="I208" s="13"/>
      <c r="J208" s="13">
        <v>27.7</v>
      </c>
      <c r="K208" s="13"/>
      <c r="L208" s="13">
        <v>29.01</v>
      </c>
      <c r="M208" s="13" t="s">
        <v>134</v>
      </c>
      <c r="N208" s="12" t="s">
        <v>421</v>
      </c>
      <c r="O208" s="13"/>
      <c r="P208" s="13" t="s">
        <v>376</v>
      </c>
      <c r="Q208" s="13"/>
      <c r="R208" s="64"/>
      <c r="S208" s="64"/>
      <c r="T208" s="12"/>
      <c r="U208" s="13"/>
      <c r="V208" s="12">
        <v>37.17</v>
      </c>
      <c r="W208" s="64"/>
      <c r="X208" s="64" t="s">
        <v>764</v>
      </c>
      <c r="Y208" s="64"/>
      <c r="Z208" s="64"/>
      <c r="AA208" s="64"/>
      <c r="AB208" s="12"/>
      <c r="AC208" s="64"/>
      <c r="AD208" s="12">
        <v>44.72</v>
      </c>
      <c r="AE208" s="64"/>
      <c r="AF208" s="64"/>
      <c r="AG208" s="64"/>
      <c r="AH208" s="64"/>
      <c r="AI208" s="66">
        <v>38608</v>
      </c>
      <c r="AJ208" s="12"/>
      <c r="AK208" s="12"/>
      <c r="AL208" s="12">
        <v>39.33</v>
      </c>
      <c r="AM208" s="12"/>
      <c r="AN208" s="12"/>
      <c r="AO208" s="12"/>
      <c r="AP208" s="12"/>
      <c r="AQ208" s="12"/>
      <c r="AR208" s="12" t="s">
        <v>225</v>
      </c>
      <c r="AS208" s="12"/>
      <c r="AT208" s="12" t="s">
        <v>259</v>
      </c>
      <c r="AU208" s="12"/>
      <c r="AV208" s="12"/>
      <c r="AW208" s="12"/>
      <c r="AX208" s="62"/>
      <c r="AY208" s="62"/>
      <c r="AZ208" s="31"/>
      <c r="BA208" s="31"/>
      <c r="BB208" s="71"/>
      <c r="BC208" s="62"/>
      <c r="BD208" s="62"/>
      <c r="BE208" s="31"/>
      <c r="BG208" s="31"/>
      <c r="BH208" s="31"/>
      <c r="BI208" s="31"/>
    </row>
    <row r="209" spans="1:120" ht="12" customHeight="1" x14ac:dyDescent="0.2">
      <c r="A209" s="61">
        <v>38776</v>
      </c>
      <c r="B209" s="63">
        <f t="shared" ref="B209:B218" ca="1" si="9">INT(($E$2-A209)/365)</f>
        <v>13</v>
      </c>
      <c r="C209" s="15" t="s">
        <v>84</v>
      </c>
      <c r="D209" s="15" t="s">
        <v>98</v>
      </c>
      <c r="E209" s="20" t="s">
        <v>246</v>
      </c>
      <c r="F209" s="21" t="s">
        <v>286</v>
      </c>
      <c r="G209" s="14"/>
      <c r="H209" s="22"/>
      <c r="I209" s="22"/>
      <c r="J209" s="22">
        <v>40.65</v>
      </c>
      <c r="K209" s="12"/>
      <c r="L209" s="22">
        <v>44.63</v>
      </c>
      <c r="M209" s="12"/>
      <c r="N209" s="12" t="s">
        <v>399</v>
      </c>
      <c r="O209" s="12"/>
      <c r="P209" s="8" t="s">
        <v>410</v>
      </c>
      <c r="Q209" s="12"/>
      <c r="R209" s="12"/>
      <c r="S209" s="12"/>
      <c r="T209" s="12"/>
      <c r="U209" s="12"/>
      <c r="V209" s="22">
        <v>46.45</v>
      </c>
      <c r="W209" s="12"/>
      <c r="X209" s="12"/>
      <c r="Y209" s="12"/>
      <c r="Z209" s="12"/>
      <c r="AA209" s="12"/>
      <c r="AB209" s="12"/>
      <c r="AC209" s="12"/>
      <c r="AD209" s="12" t="s">
        <v>377</v>
      </c>
      <c r="AE209" s="12"/>
      <c r="AF209" s="12"/>
      <c r="AG209" s="12"/>
      <c r="AH209" s="12"/>
      <c r="AI209" s="66">
        <v>38776</v>
      </c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84"/>
      <c r="BK209" s="84"/>
      <c r="BL209" s="84"/>
      <c r="BM209" s="84"/>
      <c r="BN209" s="84"/>
      <c r="BO209" s="84"/>
      <c r="BP209" s="84"/>
      <c r="BQ209" s="84"/>
      <c r="BR209" s="84"/>
      <c r="BS209" s="84"/>
      <c r="BT209" s="84"/>
      <c r="BU209" s="84"/>
      <c r="BV209" s="84"/>
      <c r="BW209" s="84"/>
      <c r="BX209" s="84"/>
      <c r="BY209" s="84"/>
      <c r="BZ209" s="84"/>
      <c r="CA209" s="84"/>
      <c r="CB209" s="84"/>
      <c r="CC209" s="84"/>
      <c r="CD209" s="84"/>
      <c r="CE209" s="84"/>
      <c r="CF209" s="84"/>
      <c r="CG209" s="84"/>
      <c r="CH209" s="84"/>
      <c r="CI209" s="84"/>
      <c r="CJ209" s="84"/>
      <c r="CK209" s="84"/>
      <c r="CL209" s="84"/>
      <c r="CM209" s="84"/>
      <c r="CN209" s="84"/>
      <c r="CO209" s="84"/>
      <c r="CP209" s="84"/>
      <c r="CQ209" s="84"/>
      <c r="CR209" s="84"/>
      <c r="CS209" s="84"/>
      <c r="CT209" s="84"/>
      <c r="CU209" s="84"/>
      <c r="CV209" s="84"/>
      <c r="CW209" s="84"/>
      <c r="CX209" s="84"/>
      <c r="CY209" s="84"/>
      <c r="CZ209" s="84"/>
      <c r="DA209" s="84"/>
      <c r="DB209" s="84"/>
      <c r="DC209" s="84"/>
      <c r="DD209" s="84"/>
      <c r="DE209" s="84"/>
      <c r="DF209" s="84"/>
      <c r="DG209" s="84"/>
      <c r="DH209" s="84"/>
      <c r="DI209" s="84"/>
      <c r="DJ209" s="84"/>
      <c r="DK209" s="84"/>
      <c r="DL209" s="84"/>
      <c r="DM209" s="84"/>
      <c r="DN209" s="84"/>
      <c r="DO209" s="84"/>
      <c r="DP209" s="84"/>
    </row>
    <row r="210" spans="1:120" ht="10.5" customHeight="1" x14ac:dyDescent="0.2">
      <c r="A210" s="61">
        <v>13</v>
      </c>
      <c r="B210" s="63">
        <f t="shared" ca="1" si="9"/>
        <v>120</v>
      </c>
      <c r="C210" s="15" t="s">
        <v>86</v>
      </c>
      <c r="D210" s="15" t="s">
        <v>84</v>
      </c>
      <c r="E210" s="20" t="s">
        <v>47</v>
      </c>
      <c r="F210" s="15" t="s">
        <v>326</v>
      </c>
      <c r="G210" s="14"/>
      <c r="H210" s="14"/>
      <c r="I210" s="14"/>
      <c r="J210" s="13">
        <v>29.54</v>
      </c>
      <c r="K210" s="13"/>
      <c r="L210" s="13">
        <v>28.54</v>
      </c>
      <c r="M210" s="13"/>
      <c r="N210" s="13" t="s">
        <v>97</v>
      </c>
      <c r="O210" s="13"/>
      <c r="P210" s="13" t="s">
        <v>48</v>
      </c>
      <c r="Q210" s="13"/>
      <c r="R210" s="13"/>
      <c r="S210" s="13"/>
      <c r="T210" s="13"/>
      <c r="U210" s="13"/>
      <c r="V210" s="13">
        <v>37.65</v>
      </c>
      <c r="W210" s="13"/>
      <c r="X210" s="13"/>
      <c r="Y210" s="13"/>
      <c r="Z210" s="13"/>
      <c r="AA210" s="13"/>
      <c r="AB210" s="13"/>
      <c r="AC210" s="13"/>
      <c r="AD210" s="22">
        <v>41.12</v>
      </c>
      <c r="AE210" s="13"/>
      <c r="AF210" s="25" t="s">
        <v>196</v>
      </c>
      <c r="AG210" s="13"/>
      <c r="AH210" s="13"/>
      <c r="AI210" s="15">
        <v>13</v>
      </c>
      <c r="AJ210" s="13"/>
      <c r="AK210" s="13"/>
      <c r="AL210" s="13">
        <v>29.87</v>
      </c>
      <c r="AM210" s="13"/>
      <c r="AN210" s="13"/>
      <c r="AO210" s="13"/>
      <c r="AP210" s="13"/>
      <c r="AQ210" s="13"/>
      <c r="AR210" s="13" t="s">
        <v>161</v>
      </c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</row>
    <row r="211" spans="1:120" x14ac:dyDescent="0.2">
      <c r="A211" s="61">
        <v>39220</v>
      </c>
      <c r="B211" s="63">
        <f t="shared" ca="1" si="9"/>
        <v>12</v>
      </c>
      <c r="C211" s="15" t="s">
        <v>85</v>
      </c>
      <c r="D211" s="54" t="s">
        <v>98</v>
      </c>
      <c r="E211" s="20" t="s">
        <v>444</v>
      </c>
      <c r="F211" s="21" t="s">
        <v>63</v>
      </c>
      <c r="G211" s="14"/>
      <c r="H211" s="22"/>
      <c r="I211" s="22"/>
      <c r="J211" s="69">
        <v>34.06</v>
      </c>
      <c r="K211" s="12"/>
      <c r="L211" s="22">
        <v>34.79</v>
      </c>
      <c r="M211" s="12"/>
      <c r="N211" s="12" t="s">
        <v>665</v>
      </c>
      <c r="O211" s="12"/>
      <c r="P211" s="8" t="s">
        <v>378</v>
      </c>
      <c r="Q211" s="12"/>
      <c r="R211" s="12"/>
      <c r="S211" s="12"/>
      <c r="T211" s="12"/>
      <c r="U211" s="12"/>
      <c r="V211" s="67">
        <v>39.22</v>
      </c>
      <c r="W211" s="12"/>
      <c r="X211" s="12"/>
      <c r="Y211" s="12"/>
      <c r="Z211" s="12"/>
      <c r="AA211" s="12"/>
      <c r="AB211" s="12"/>
      <c r="AC211" s="12"/>
      <c r="AD211" s="12" t="s">
        <v>400</v>
      </c>
      <c r="AE211" s="12"/>
      <c r="AF211" s="12"/>
      <c r="AG211" s="12"/>
      <c r="AH211" s="12"/>
      <c r="AI211" s="66">
        <v>38861</v>
      </c>
      <c r="AJ211" s="12"/>
      <c r="AK211" s="12"/>
      <c r="AL211" s="65">
        <v>40.299999999999997</v>
      </c>
      <c r="AM211" s="12"/>
      <c r="AN211" s="12"/>
      <c r="AO211" s="12"/>
      <c r="AP211" s="12"/>
      <c r="AQ211" s="12"/>
      <c r="AR211" s="12" t="s">
        <v>565</v>
      </c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84"/>
      <c r="BK211" s="84"/>
      <c r="BL211" s="84"/>
      <c r="BM211" s="84"/>
      <c r="BN211" s="84"/>
      <c r="BO211" s="84"/>
      <c r="BP211" s="84"/>
      <c r="BQ211" s="84"/>
      <c r="BR211" s="84"/>
      <c r="BS211" s="84"/>
      <c r="BT211" s="84"/>
      <c r="BU211" s="84"/>
      <c r="BV211" s="84"/>
      <c r="BW211" s="84"/>
      <c r="BX211" s="84"/>
      <c r="BY211" s="84"/>
      <c r="BZ211" s="84"/>
      <c r="CA211" s="84"/>
      <c r="CB211" s="84"/>
      <c r="CC211" s="84"/>
      <c r="CD211" s="84"/>
      <c r="CE211" s="84"/>
      <c r="CF211" s="84"/>
      <c r="CG211" s="84"/>
      <c r="CH211" s="84"/>
      <c r="CI211" s="84"/>
      <c r="CJ211" s="84"/>
      <c r="CK211" s="84"/>
      <c r="CL211" s="84"/>
      <c r="CM211" s="84"/>
      <c r="CN211" s="84"/>
      <c r="CO211" s="84"/>
      <c r="CP211" s="84"/>
      <c r="CQ211" s="84"/>
      <c r="CR211" s="84"/>
      <c r="CS211" s="84"/>
      <c r="CT211" s="84"/>
      <c r="CU211" s="84"/>
      <c r="CV211" s="84"/>
      <c r="CW211" s="84"/>
      <c r="CX211" s="84"/>
      <c r="CY211" s="84"/>
      <c r="CZ211" s="84"/>
      <c r="DA211" s="84"/>
      <c r="DB211" s="84"/>
      <c r="DC211" s="84"/>
      <c r="DD211" s="84"/>
      <c r="DE211" s="84"/>
      <c r="DF211" s="84"/>
      <c r="DG211" s="84"/>
      <c r="DH211" s="84"/>
      <c r="DI211" s="84"/>
      <c r="DJ211" s="84"/>
      <c r="DK211" s="84"/>
      <c r="DL211" s="84"/>
      <c r="DM211" s="84"/>
      <c r="DN211" s="84"/>
      <c r="DO211" s="84"/>
      <c r="DP211" s="84"/>
    </row>
    <row r="212" spans="1:120" s="84" customFormat="1" x14ac:dyDescent="0.2">
      <c r="A212" s="61">
        <v>38084</v>
      </c>
      <c r="B212" s="63">
        <f t="shared" ca="1" si="9"/>
        <v>15</v>
      </c>
      <c r="C212" s="15" t="s">
        <v>84</v>
      </c>
      <c r="D212" s="15" t="s">
        <v>84</v>
      </c>
      <c r="E212" s="20" t="s">
        <v>159</v>
      </c>
      <c r="F212" s="21" t="s">
        <v>63</v>
      </c>
      <c r="G212" s="14"/>
      <c r="H212" s="12"/>
      <c r="I212" s="13"/>
      <c r="J212" s="13">
        <v>36.200000000000003</v>
      </c>
      <c r="K212" s="13"/>
      <c r="L212" s="13">
        <v>45.22</v>
      </c>
      <c r="M212" s="13"/>
      <c r="N212" s="12" t="s">
        <v>422</v>
      </c>
      <c r="O212" s="13"/>
      <c r="P212" s="13"/>
      <c r="Q212" s="13"/>
      <c r="R212" s="64"/>
      <c r="S212" s="64"/>
      <c r="T212" s="12"/>
      <c r="U212" s="13"/>
      <c r="V212" s="12">
        <v>49.83</v>
      </c>
      <c r="W212" s="64"/>
      <c r="X212" s="64" t="s">
        <v>566</v>
      </c>
      <c r="Y212" s="64"/>
      <c r="Z212" s="64"/>
      <c r="AA212" s="64"/>
      <c r="AB212" s="12"/>
      <c r="AC212" s="64"/>
      <c r="AD212" s="12" t="s">
        <v>100</v>
      </c>
      <c r="AE212" s="64"/>
      <c r="AF212" s="64" t="s">
        <v>567</v>
      </c>
      <c r="AG212" s="64"/>
      <c r="AH212" s="64"/>
      <c r="AI212" s="66">
        <v>38084</v>
      </c>
      <c r="AJ212" s="12"/>
      <c r="AK212" s="12"/>
      <c r="AL212" s="12" t="s">
        <v>568</v>
      </c>
      <c r="AM212" s="12"/>
      <c r="AN212" s="12"/>
      <c r="AO212" s="12"/>
      <c r="AP212" s="12"/>
      <c r="AQ212" s="12"/>
      <c r="AR212" s="12" t="s">
        <v>569</v>
      </c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</row>
    <row r="213" spans="1:120" s="84" customFormat="1" ht="14.25" customHeight="1" x14ac:dyDescent="0.2">
      <c r="A213" s="61">
        <v>37684</v>
      </c>
      <c r="B213" s="63">
        <f t="shared" ca="1" si="9"/>
        <v>16</v>
      </c>
      <c r="C213" s="15" t="s">
        <v>518</v>
      </c>
      <c r="D213" s="15" t="s">
        <v>84</v>
      </c>
      <c r="E213" s="20" t="s">
        <v>219</v>
      </c>
      <c r="F213" s="20" t="s">
        <v>325</v>
      </c>
      <c r="G213" s="14"/>
      <c r="H213" s="12"/>
      <c r="I213" s="13"/>
      <c r="J213" s="13">
        <v>24.22</v>
      </c>
      <c r="K213" s="13"/>
      <c r="L213" s="13">
        <v>27.09</v>
      </c>
      <c r="M213" s="13"/>
      <c r="N213" s="12">
        <v>57.8</v>
      </c>
      <c r="O213" s="13" t="s">
        <v>134</v>
      </c>
      <c r="P213" s="13" t="s">
        <v>570</v>
      </c>
      <c r="Q213" s="13"/>
      <c r="R213" s="64"/>
      <c r="S213" s="64"/>
      <c r="T213" s="12"/>
      <c r="U213" s="13"/>
      <c r="V213" s="12">
        <v>35.75</v>
      </c>
      <c r="W213" s="64"/>
      <c r="X213" s="64" t="s">
        <v>777</v>
      </c>
      <c r="Y213" s="64"/>
      <c r="Z213" s="64"/>
      <c r="AA213" s="64"/>
      <c r="AB213" s="12"/>
      <c r="AC213" s="64"/>
      <c r="AD213" s="12">
        <v>30.08</v>
      </c>
      <c r="AE213" s="64"/>
      <c r="AF213" s="64" t="s">
        <v>776</v>
      </c>
      <c r="AG213" s="64"/>
      <c r="AH213" s="64"/>
      <c r="AI213" s="66"/>
      <c r="AJ213" s="12"/>
      <c r="AK213" s="12"/>
      <c r="AL213" s="12">
        <v>29.5</v>
      </c>
      <c r="AM213" s="12"/>
      <c r="AN213" s="12"/>
      <c r="AO213" s="12"/>
      <c r="AP213" s="12"/>
      <c r="AQ213" s="12"/>
      <c r="AR213" s="12" t="s">
        <v>33</v>
      </c>
      <c r="AS213" s="12"/>
      <c r="AT213" s="12" t="s">
        <v>775</v>
      </c>
      <c r="AU213" s="12"/>
      <c r="AV213" s="12"/>
      <c r="AW213" s="12"/>
      <c r="AX213" s="62"/>
      <c r="AY213" s="62"/>
      <c r="AZ213" s="31"/>
      <c r="BA213" s="31"/>
      <c r="BB213" s="71"/>
      <c r="BC213" s="62"/>
      <c r="BD213" s="62"/>
      <c r="BE213" s="31"/>
      <c r="BF213" s="15"/>
      <c r="BG213" s="31"/>
      <c r="BH213" s="31"/>
      <c r="BI213" s="31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</row>
    <row r="214" spans="1:120" ht="14.25" customHeight="1" x14ac:dyDescent="0.2">
      <c r="A214" s="61">
        <v>37857</v>
      </c>
      <c r="B214" s="63">
        <f t="shared" ca="1" si="9"/>
        <v>16</v>
      </c>
      <c r="C214" s="15" t="s">
        <v>518</v>
      </c>
      <c r="D214" s="15" t="s">
        <v>84</v>
      </c>
      <c r="E214" s="20" t="s">
        <v>222</v>
      </c>
      <c r="F214" s="20" t="s">
        <v>328</v>
      </c>
      <c r="G214" s="14"/>
      <c r="H214" s="12"/>
      <c r="I214" s="13"/>
      <c r="J214" s="13">
        <v>32.22</v>
      </c>
      <c r="K214" s="13"/>
      <c r="L214" s="13">
        <v>32.799999999999997</v>
      </c>
      <c r="M214" s="13"/>
      <c r="N214" s="12" t="s">
        <v>526</v>
      </c>
      <c r="O214" s="13"/>
      <c r="P214" s="13"/>
      <c r="Q214" s="13"/>
      <c r="R214" s="64"/>
      <c r="S214" s="64"/>
      <c r="T214" s="12"/>
      <c r="U214" s="13"/>
      <c r="V214" s="12">
        <v>44.64</v>
      </c>
      <c r="W214" s="64"/>
      <c r="X214" s="64" t="s">
        <v>571</v>
      </c>
      <c r="Y214" s="64"/>
      <c r="Z214" s="64"/>
      <c r="AA214" s="64"/>
      <c r="AB214" s="12"/>
      <c r="AC214" s="64"/>
      <c r="AD214" s="12">
        <v>46.11</v>
      </c>
      <c r="AE214" s="64"/>
      <c r="AF214" s="64" t="s">
        <v>572</v>
      </c>
      <c r="AG214" s="64"/>
      <c r="AH214" s="64"/>
      <c r="AI214" s="66"/>
      <c r="AJ214" s="12"/>
      <c r="AK214" s="12"/>
      <c r="AL214" s="12">
        <v>58.32</v>
      </c>
      <c r="AM214" s="12"/>
      <c r="AN214" s="12"/>
      <c r="AO214" s="12"/>
      <c r="AP214" s="12"/>
      <c r="AQ214" s="12"/>
      <c r="AR214" s="12" t="s">
        <v>573</v>
      </c>
      <c r="AS214" s="12"/>
      <c r="AT214" s="12"/>
      <c r="AU214" s="12"/>
      <c r="AV214" s="12"/>
      <c r="AW214" s="12"/>
      <c r="AX214" s="62"/>
      <c r="AY214" s="62"/>
      <c r="AZ214" s="31"/>
      <c r="BA214" s="31"/>
      <c r="BB214" s="71"/>
      <c r="BC214" s="62"/>
      <c r="BD214" s="62"/>
      <c r="BE214" s="31"/>
      <c r="BG214" s="31"/>
      <c r="BH214" s="31"/>
      <c r="BI214" s="31"/>
    </row>
    <row r="215" spans="1:120" ht="12.75" customHeight="1" x14ac:dyDescent="0.2">
      <c r="A215" s="61">
        <v>38021</v>
      </c>
      <c r="B215" s="63">
        <f t="shared" ca="1" si="9"/>
        <v>15</v>
      </c>
      <c r="C215" s="15" t="s">
        <v>519</v>
      </c>
      <c r="D215" s="15" t="s">
        <v>84</v>
      </c>
      <c r="E215" s="20" t="s">
        <v>489</v>
      </c>
      <c r="F215" s="20" t="s">
        <v>513</v>
      </c>
      <c r="G215" s="14"/>
      <c r="H215" s="12"/>
      <c r="I215" s="13"/>
      <c r="J215" s="13">
        <v>29.81</v>
      </c>
      <c r="K215" s="13"/>
      <c r="L215" s="13">
        <v>29.84</v>
      </c>
      <c r="M215" s="13"/>
      <c r="N215" s="12" t="s">
        <v>574</v>
      </c>
      <c r="O215" s="13"/>
      <c r="P215" s="13"/>
      <c r="Q215" s="13"/>
      <c r="R215" s="64"/>
      <c r="S215" s="64"/>
      <c r="T215" s="12"/>
      <c r="U215" s="13"/>
      <c r="V215" s="12">
        <v>35.89</v>
      </c>
      <c r="W215" s="64"/>
      <c r="X215" s="64" t="s">
        <v>575</v>
      </c>
      <c r="Y215" s="64"/>
      <c r="Z215" s="64"/>
      <c r="AA215" s="64"/>
      <c r="AB215" s="12"/>
      <c r="AC215" s="64"/>
      <c r="AD215" s="12">
        <v>40.409999999999997</v>
      </c>
      <c r="AE215" s="64"/>
      <c r="AF215" s="82" t="s">
        <v>576</v>
      </c>
      <c r="AG215" s="64"/>
      <c r="AH215" s="64"/>
      <c r="AI215" s="66"/>
      <c r="AJ215" s="12"/>
      <c r="AK215" s="12"/>
      <c r="AL215" s="12">
        <v>31.39</v>
      </c>
      <c r="AM215" s="12"/>
      <c r="AN215" s="12"/>
      <c r="AO215" s="12"/>
      <c r="AP215" s="12"/>
      <c r="AQ215" s="12"/>
      <c r="AR215" s="12" t="s">
        <v>490</v>
      </c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</row>
    <row r="216" spans="1:120" s="84" customFormat="1" x14ac:dyDescent="0.2">
      <c r="A216" s="61">
        <v>40951</v>
      </c>
      <c r="B216" s="63">
        <f t="shared" ca="1" si="9"/>
        <v>7</v>
      </c>
      <c r="C216" s="15" t="s">
        <v>84</v>
      </c>
      <c r="D216" s="15" t="s">
        <v>84</v>
      </c>
      <c r="E216" s="20" t="s">
        <v>215</v>
      </c>
      <c r="F216" s="20" t="s">
        <v>251</v>
      </c>
      <c r="G216" s="14"/>
      <c r="H216" s="12">
        <v>33.14</v>
      </c>
      <c r="I216" s="13"/>
      <c r="J216" s="12" t="s">
        <v>362</v>
      </c>
      <c r="K216" s="13"/>
      <c r="L216" s="12"/>
      <c r="M216" s="13"/>
      <c r="N216" s="12"/>
      <c r="O216" s="13"/>
      <c r="P216" s="12"/>
      <c r="Q216" s="13"/>
      <c r="R216" s="64"/>
      <c r="S216" s="64"/>
      <c r="T216" s="12">
        <v>27.24</v>
      </c>
      <c r="U216" s="13"/>
      <c r="V216" s="12"/>
      <c r="W216" s="64"/>
      <c r="X216" s="64"/>
      <c r="Y216" s="64"/>
      <c r="Z216" s="64"/>
      <c r="AA216" s="64"/>
      <c r="AB216" s="12">
        <v>42.19</v>
      </c>
      <c r="AC216" s="64"/>
      <c r="AD216" s="12"/>
      <c r="AE216" s="64"/>
      <c r="AF216" s="13"/>
      <c r="AG216" s="64"/>
      <c r="AH216" s="64"/>
      <c r="AI216" s="66">
        <v>40951</v>
      </c>
      <c r="AJ216" s="12">
        <v>44.11</v>
      </c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</row>
    <row r="217" spans="1:120" s="84" customFormat="1" ht="14.25" customHeight="1" x14ac:dyDescent="0.2">
      <c r="A217" s="61">
        <v>40161</v>
      </c>
      <c r="B217" s="63">
        <f t="shared" ca="1" si="9"/>
        <v>10</v>
      </c>
      <c r="C217" s="54" t="s">
        <v>84</v>
      </c>
      <c r="D217" s="54" t="s">
        <v>98</v>
      </c>
      <c r="E217" s="20" t="s">
        <v>202</v>
      </c>
      <c r="F217" s="20" t="s">
        <v>250</v>
      </c>
      <c r="G217" s="14"/>
      <c r="H217" s="12">
        <v>21.38</v>
      </c>
      <c r="I217" s="13"/>
      <c r="J217" s="12">
        <v>48.34</v>
      </c>
      <c r="K217" s="13"/>
      <c r="L217" s="12"/>
      <c r="M217" s="13"/>
      <c r="N217" s="12"/>
      <c r="O217" s="13"/>
      <c r="P217" s="12"/>
      <c r="Q217" s="13"/>
      <c r="R217" s="64"/>
      <c r="S217" s="64"/>
      <c r="T217" s="12">
        <v>22.33</v>
      </c>
      <c r="U217" s="13"/>
      <c r="V217" s="12"/>
      <c r="W217" s="64"/>
      <c r="X217" s="64"/>
      <c r="Y217" s="64"/>
      <c r="Z217" s="64"/>
      <c r="AA217" s="64"/>
      <c r="AB217" s="12">
        <v>28.78</v>
      </c>
      <c r="AC217" s="64"/>
      <c r="AD217" s="12"/>
      <c r="AE217" s="64"/>
      <c r="AF217" s="13"/>
      <c r="AG217" s="64"/>
      <c r="AH217" s="64"/>
      <c r="AI217" s="61">
        <v>40161</v>
      </c>
      <c r="AJ217" s="12">
        <v>24.65</v>
      </c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</row>
    <row r="218" spans="1:120" s="84" customFormat="1" x14ac:dyDescent="0.2">
      <c r="A218" s="61">
        <v>38262</v>
      </c>
      <c r="B218" s="63">
        <f t="shared" ca="1" si="9"/>
        <v>15</v>
      </c>
      <c r="C218" s="15" t="s">
        <v>519</v>
      </c>
      <c r="D218" s="15" t="s">
        <v>98</v>
      </c>
      <c r="E218" s="20" t="s">
        <v>455</v>
      </c>
      <c r="F218" s="21" t="s">
        <v>69</v>
      </c>
      <c r="G218" s="14"/>
      <c r="H218" s="22"/>
      <c r="I218" s="22"/>
      <c r="J218" s="73">
        <v>31.58</v>
      </c>
      <c r="K218" s="12"/>
      <c r="L218" s="22">
        <v>30.97</v>
      </c>
      <c r="M218" s="12"/>
      <c r="N218" s="12" t="s">
        <v>524</v>
      </c>
      <c r="O218" s="12"/>
      <c r="P218" s="8" t="s">
        <v>401</v>
      </c>
      <c r="Q218" s="12"/>
      <c r="R218" s="12"/>
      <c r="S218" s="12"/>
      <c r="T218" s="12"/>
      <c r="U218" s="12"/>
      <c r="V218" s="22">
        <v>40.020000000000003</v>
      </c>
      <c r="W218" s="12"/>
      <c r="X218" s="12" t="s">
        <v>245</v>
      </c>
      <c r="Y218" s="12"/>
      <c r="Z218" s="12"/>
      <c r="AA218" s="12"/>
      <c r="AB218" s="12"/>
      <c r="AC218" s="12"/>
      <c r="AD218" s="12">
        <v>38.68</v>
      </c>
      <c r="AE218" s="12"/>
      <c r="AF218" s="12" t="s">
        <v>577</v>
      </c>
      <c r="AG218" s="12"/>
      <c r="AH218" s="12"/>
      <c r="AI218" s="61">
        <v>38262</v>
      </c>
      <c r="AJ218" s="12"/>
      <c r="AK218" s="12"/>
      <c r="AL218" s="12">
        <v>32.32</v>
      </c>
      <c r="AM218" s="12"/>
      <c r="AN218" s="12" t="s">
        <v>578</v>
      </c>
      <c r="AO218" s="12"/>
      <c r="AP218" s="12"/>
      <c r="AQ218" s="12"/>
      <c r="AR218" s="12" t="s">
        <v>36</v>
      </c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</row>
    <row r="219" spans="1:120" ht="14.25" customHeight="1" x14ac:dyDescent="0.2">
      <c r="E219" s="20" t="s">
        <v>319</v>
      </c>
      <c r="F219" s="15" t="s">
        <v>320</v>
      </c>
      <c r="G219" s="14"/>
      <c r="H219" s="12"/>
      <c r="I219" s="13"/>
      <c r="J219" s="23"/>
      <c r="K219" s="13"/>
      <c r="L219" s="23"/>
      <c r="M219" s="13"/>
      <c r="N219" s="9"/>
      <c r="O219" s="6"/>
      <c r="P219" s="9"/>
      <c r="Q219" s="6"/>
      <c r="R219" s="7"/>
      <c r="S219" s="7"/>
      <c r="T219" s="8"/>
      <c r="U219" s="9"/>
      <c r="V219" s="9"/>
      <c r="W219" s="9"/>
      <c r="X219" s="7"/>
      <c r="Y219" s="7"/>
      <c r="Z219" s="7"/>
      <c r="AA219" s="7"/>
      <c r="AB219" s="5"/>
      <c r="AC219" s="5"/>
      <c r="AD219" s="9"/>
      <c r="AE219" s="9"/>
      <c r="AF219" s="7"/>
      <c r="AG219" s="7"/>
      <c r="AH219" s="7"/>
      <c r="AJ219" s="9"/>
      <c r="AK219" s="9"/>
      <c r="AL219" s="8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</row>
    <row r="220" spans="1:120" s="88" customFormat="1" ht="12.75" customHeight="1" x14ac:dyDescent="0.2">
      <c r="A220" s="61"/>
      <c r="B220" s="15"/>
      <c r="C220" s="15"/>
      <c r="D220" s="15"/>
      <c r="E220" s="15" t="s">
        <v>238</v>
      </c>
      <c r="F220" s="15" t="s">
        <v>238</v>
      </c>
      <c r="G220" s="15"/>
      <c r="H220" s="15"/>
      <c r="I220" s="15"/>
      <c r="J220" s="15"/>
      <c r="K220" s="15"/>
      <c r="L220" s="15"/>
      <c r="M220" s="15"/>
      <c r="N220" s="15">
        <v>57.11</v>
      </c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</row>
    <row r="221" spans="1:120" ht="12.75" customHeight="1" x14ac:dyDescent="0.2">
      <c r="A221" s="61">
        <v>37802</v>
      </c>
      <c r="B221" s="63">
        <f ca="1">INT(($E$2-A221)/365)</f>
        <v>16</v>
      </c>
      <c r="E221" s="20" t="s">
        <v>268</v>
      </c>
      <c r="F221" s="20" t="s">
        <v>269</v>
      </c>
      <c r="G221" s="14"/>
      <c r="H221" s="12"/>
      <c r="I221" s="13"/>
      <c r="J221" s="13">
        <v>30.38</v>
      </c>
      <c r="K221" s="13"/>
      <c r="L221" s="13"/>
      <c r="M221" s="13"/>
      <c r="N221" s="12" t="s">
        <v>363</v>
      </c>
      <c r="O221" s="13"/>
      <c r="P221" s="13" t="s">
        <v>364</v>
      </c>
      <c r="Q221" s="13"/>
      <c r="R221" s="64"/>
      <c r="S221" s="64"/>
      <c r="T221" s="12"/>
      <c r="U221" s="13"/>
      <c r="V221" s="12">
        <v>40.97</v>
      </c>
      <c r="W221" s="64"/>
      <c r="X221" s="64" t="s">
        <v>365</v>
      </c>
      <c r="Y221" s="64"/>
      <c r="Z221" s="64" t="s">
        <v>271</v>
      </c>
      <c r="AA221" s="64"/>
      <c r="AB221" s="12"/>
      <c r="AC221" s="64"/>
      <c r="AD221" s="12">
        <v>43.85</v>
      </c>
      <c r="AE221" s="64"/>
      <c r="AF221" s="64" t="s">
        <v>423</v>
      </c>
      <c r="AG221" s="64"/>
      <c r="AH221" s="64"/>
      <c r="AI221" s="66">
        <v>37802</v>
      </c>
      <c r="AJ221" s="12"/>
      <c r="AK221" s="12"/>
      <c r="AL221" s="12">
        <v>33.18</v>
      </c>
      <c r="AM221" s="12"/>
      <c r="AN221" s="12" t="s">
        <v>411</v>
      </c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</row>
    <row r="222" spans="1:120" ht="11.25" customHeight="1" x14ac:dyDescent="0.2">
      <c r="A222" s="61">
        <v>38116</v>
      </c>
      <c r="B222" s="63">
        <f ca="1">INT(($E$2-A222)/365)</f>
        <v>15</v>
      </c>
      <c r="C222" s="15" t="s">
        <v>519</v>
      </c>
      <c r="D222" s="15" t="s">
        <v>98</v>
      </c>
      <c r="E222" s="20" t="s">
        <v>211</v>
      </c>
      <c r="F222" s="15" t="s">
        <v>297</v>
      </c>
      <c r="G222" s="14"/>
      <c r="H222" s="14"/>
      <c r="I222" s="14"/>
      <c r="J222" s="72">
        <v>29.64</v>
      </c>
      <c r="K222" s="13"/>
      <c r="L222" s="12">
        <v>29.03</v>
      </c>
      <c r="M222" s="13"/>
      <c r="N222" s="13" t="s">
        <v>732</v>
      </c>
      <c r="O222" s="13"/>
      <c r="P222" s="13" t="s">
        <v>579</v>
      </c>
      <c r="Q222" s="13"/>
      <c r="R222" s="13"/>
      <c r="S222" s="13"/>
      <c r="T222" s="12"/>
      <c r="U222" s="12"/>
      <c r="V222" s="12">
        <v>42.66</v>
      </c>
      <c r="W222" s="12"/>
      <c r="X222" s="12" t="s">
        <v>388</v>
      </c>
      <c r="Y222" s="12"/>
      <c r="Z222" s="12"/>
      <c r="AA222" s="12"/>
      <c r="AB222" s="12"/>
      <c r="AC222" s="12"/>
      <c r="AD222" s="12">
        <v>39.21</v>
      </c>
      <c r="AE222" s="12"/>
      <c r="AF222" s="55" t="s">
        <v>580</v>
      </c>
      <c r="AG222" s="12"/>
      <c r="AH222" s="12"/>
      <c r="AJ222" s="12"/>
      <c r="AK222" s="12"/>
      <c r="AL222" s="12">
        <v>32.96</v>
      </c>
      <c r="AM222" s="12"/>
      <c r="AN222" s="12"/>
      <c r="AO222" s="12"/>
      <c r="AP222" s="12"/>
      <c r="AQ222" s="12"/>
      <c r="AR222" s="12" t="s">
        <v>750</v>
      </c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</row>
    <row r="223" spans="1:120" s="16" customFormat="1" ht="12" customHeight="1" x14ac:dyDescent="0.2">
      <c r="A223" s="61">
        <v>39086</v>
      </c>
      <c r="B223" s="63">
        <f ca="1">INT(($E$2-A223)/365)</f>
        <v>13</v>
      </c>
      <c r="C223" s="54" t="s">
        <v>519</v>
      </c>
      <c r="D223" s="54" t="s">
        <v>98</v>
      </c>
      <c r="E223" s="20" t="s">
        <v>278</v>
      </c>
      <c r="F223" s="21" t="s">
        <v>292</v>
      </c>
      <c r="G223" s="14"/>
      <c r="H223" s="22"/>
      <c r="I223" s="22"/>
      <c r="J223" s="67">
        <v>32.19</v>
      </c>
      <c r="K223" s="12"/>
      <c r="L223" s="22">
        <v>32.14</v>
      </c>
      <c r="M223" s="12"/>
      <c r="N223" s="24" t="s">
        <v>698</v>
      </c>
      <c r="O223" s="12"/>
      <c r="P223" s="8" t="s">
        <v>581</v>
      </c>
      <c r="Q223" s="12"/>
      <c r="R223" s="12"/>
      <c r="S223" s="12"/>
      <c r="T223" s="12"/>
      <c r="U223" s="12"/>
      <c r="V223" s="22">
        <v>46.85</v>
      </c>
      <c r="W223" s="12"/>
      <c r="X223" s="12" t="s">
        <v>699</v>
      </c>
      <c r="Y223" s="12"/>
      <c r="Z223" s="12"/>
      <c r="AA223" s="12"/>
      <c r="AB223" s="12"/>
      <c r="AC223" s="12"/>
      <c r="AD223" s="12" t="s">
        <v>717</v>
      </c>
      <c r="AE223" s="12"/>
      <c r="AF223" s="12"/>
      <c r="AG223" s="12"/>
      <c r="AH223" s="12"/>
      <c r="AI223" s="66">
        <v>38972</v>
      </c>
      <c r="AJ223" s="12"/>
      <c r="AK223" s="12"/>
      <c r="AL223" s="12">
        <v>47.59</v>
      </c>
      <c r="AM223" s="12"/>
      <c r="AN223" s="12"/>
      <c r="AO223" s="12"/>
      <c r="AP223" s="12"/>
      <c r="AQ223" s="12"/>
      <c r="AR223" s="12" t="s">
        <v>700</v>
      </c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84"/>
      <c r="BK223" s="84"/>
      <c r="BL223" s="84"/>
      <c r="BM223" s="84"/>
      <c r="BN223" s="84"/>
      <c r="BO223" s="84"/>
      <c r="BP223" s="84"/>
      <c r="BQ223" s="84"/>
      <c r="BR223" s="84"/>
      <c r="BS223" s="84"/>
      <c r="BT223" s="84"/>
      <c r="BU223" s="84"/>
      <c r="BV223" s="84"/>
      <c r="BW223" s="84"/>
      <c r="BX223" s="84"/>
      <c r="BY223" s="84"/>
      <c r="BZ223" s="84"/>
      <c r="CA223" s="84"/>
      <c r="CB223" s="84"/>
      <c r="CC223" s="84"/>
      <c r="CD223" s="84"/>
      <c r="CE223" s="84"/>
      <c r="CF223" s="84"/>
      <c r="CG223" s="84"/>
      <c r="CH223" s="84"/>
      <c r="CI223" s="84"/>
      <c r="CJ223" s="84"/>
      <c r="CK223" s="84"/>
      <c r="CL223" s="84"/>
      <c r="CM223" s="84"/>
      <c r="CN223" s="84"/>
      <c r="CO223" s="84"/>
      <c r="CP223" s="84"/>
      <c r="CQ223" s="84"/>
      <c r="CR223" s="84"/>
      <c r="CS223" s="84"/>
      <c r="CT223" s="84"/>
      <c r="CU223" s="84"/>
      <c r="CV223" s="84"/>
      <c r="CW223" s="84"/>
      <c r="CX223" s="84"/>
      <c r="CY223" s="84"/>
      <c r="CZ223" s="84"/>
      <c r="DA223" s="84"/>
      <c r="DB223" s="84"/>
      <c r="DC223" s="84"/>
      <c r="DD223" s="84"/>
      <c r="DE223" s="84"/>
      <c r="DF223" s="84"/>
      <c r="DG223" s="84"/>
      <c r="DH223" s="84"/>
      <c r="DI223" s="84"/>
      <c r="DJ223" s="84"/>
      <c r="DK223" s="84"/>
      <c r="DL223" s="84"/>
      <c r="DM223" s="84"/>
      <c r="DN223" s="84"/>
      <c r="DO223" s="84"/>
      <c r="DP223" s="84"/>
    </row>
    <row r="224" spans="1:120" ht="12" customHeight="1" x14ac:dyDescent="0.2">
      <c r="A224" s="61">
        <v>38035</v>
      </c>
      <c r="B224" s="63">
        <f ca="1">INT(($E$2-A224)/365)</f>
        <v>15</v>
      </c>
      <c r="C224" s="15" t="s">
        <v>85</v>
      </c>
      <c r="D224" s="15" t="s">
        <v>84</v>
      </c>
      <c r="E224" s="20" t="s">
        <v>313</v>
      </c>
      <c r="F224" s="20" t="s">
        <v>314</v>
      </c>
      <c r="G224" s="14"/>
      <c r="H224" s="12"/>
      <c r="I224" s="13"/>
      <c r="J224" s="13">
        <v>33.51</v>
      </c>
      <c r="K224" s="13"/>
      <c r="L224" s="13">
        <v>34.54</v>
      </c>
      <c r="M224" s="13"/>
      <c r="N224" s="12" t="s">
        <v>582</v>
      </c>
      <c r="O224" s="13"/>
      <c r="P224" s="13"/>
      <c r="Q224" s="13"/>
      <c r="R224" s="64"/>
      <c r="S224" s="64"/>
      <c r="T224" s="12"/>
      <c r="U224" s="13"/>
      <c r="V224" s="12">
        <v>43.27</v>
      </c>
      <c r="W224" s="64"/>
      <c r="X224" s="64" t="s">
        <v>283</v>
      </c>
      <c r="Y224" s="64"/>
      <c r="Z224" s="64"/>
      <c r="AA224" s="64"/>
      <c r="AB224" s="12"/>
      <c r="AC224" s="64"/>
      <c r="AD224" s="12">
        <v>38.32</v>
      </c>
      <c r="AE224" s="64"/>
      <c r="AF224" s="64" t="s">
        <v>583</v>
      </c>
      <c r="AG224" s="64"/>
      <c r="AH224" s="64"/>
      <c r="AI224" s="66">
        <v>38035</v>
      </c>
      <c r="AJ224" s="12"/>
      <c r="AK224" s="12"/>
      <c r="AL224" s="12">
        <v>55.26</v>
      </c>
      <c r="AM224" s="12"/>
      <c r="AN224" s="12"/>
      <c r="AO224" s="12"/>
      <c r="AP224" s="12"/>
      <c r="AQ224" s="12"/>
      <c r="AR224" s="12" t="s">
        <v>584</v>
      </c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</row>
    <row r="225" spans="1:120" ht="12" customHeight="1" x14ac:dyDescent="0.2">
      <c r="A225" s="61">
        <v>39010</v>
      </c>
      <c r="B225" s="63">
        <f ca="1">INT(($E$2-A225)/365)</f>
        <v>13</v>
      </c>
      <c r="C225" s="15" t="s">
        <v>84</v>
      </c>
      <c r="D225" s="15" t="s">
        <v>98</v>
      </c>
      <c r="E225" s="20" t="s">
        <v>277</v>
      </c>
      <c r="F225" s="21" t="s">
        <v>288</v>
      </c>
      <c r="G225" s="14"/>
      <c r="H225" s="22">
        <v>27.85</v>
      </c>
      <c r="I225" s="22"/>
      <c r="J225" s="22">
        <v>43.96</v>
      </c>
      <c r="K225" s="12"/>
      <c r="L225" s="22">
        <v>45.44</v>
      </c>
      <c r="M225" s="12"/>
      <c r="N225" s="12" t="s">
        <v>379</v>
      </c>
      <c r="O225" s="12"/>
      <c r="P225" s="11"/>
      <c r="Q225" s="12"/>
      <c r="R225" s="12"/>
      <c r="S225" s="12"/>
      <c r="T225" s="12">
        <v>26.38</v>
      </c>
      <c r="U225" s="12"/>
      <c r="V225" s="22">
        <v>51.83</v>
      </c>
      <c r="W225" s="12"/>
      <c r="X225" s="12"/>
      <c r="Y225" s="12"/>
      <c r="Z225" s="12"/>
      <c r="AA225" s="12"/>
      <c r="AB225" s="12">
        <v>56.48</v>
      </c>
      <c r="AC225" s="12"/>
      <c r="AD225" s="12">
        <v>54.25</v>
      </c>
      <c r="AE225" s="12"/>
      <c r="AF225" s="12"/>
      <c r="AG225" s="12"/>
      <c r="AH225" s="12"/>
      <c r="AI225" s="66">
        <v>39010</v>
      </c>
      <c r="AJ225" s="12">
        <v>41.75</v>
      </c>
      <c r="AK225" s="12"/>
      <c r="AL225" s="12">
        <v>58.17</v>
      </c>
      <c r="AM225" s="12"/>
      <c r="AN225" s="12"/>
      <c r="AO225" s="12"/>
      <c r="AP225" s="12"/>
      <c r="AQ225" s="12"/>
      <c r="AR225" s="12" t="s">
        <v>380</v>
      </c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84"/>
      <c r="BK225" s="84"/>
      <c r="BL225" s="84"/>
      <c r="BM225" s="84"/>
      <c r="BN225" s="84"/>
      <c r="BO225" s="84"/>
      <c r="BP225" s="84"/>
      <c r="BQ225" s="84"/>
      <c r="BR225" s="84"/>
      <c r="BS225" s="84"/>
      <c r="BT225" s="84"/>
      <c r="BU225" s="84"/>
      <c r="BV225" s="84"/>
      <c r="BW225" s="84"/>
      <c r="BX225" s="84"/>
      <c r="BY225" s="84"/>
      <c r="BZ225" s="84"/>
      <c r="CA225" s="84"/>
      <c r="CB225" s="84"/>
      <c r="CC225" s="84"/>
      <c r="CD225" s="84"/>
      <c r="CE225" s="84"/>
      <c r="CF225" s="84"/>
      <c r="CG225" s="84"/>
      <c r="CH225" s="84"/>
      <c r="CI225" s="84"/>
      <c r="CJ225" s="84"/>
      <c r="CK225" s="84"/>
      <c r="CL225" s="84"/>
      <c r="CM225" s="84"/>
      <c r="CN225" s="84"/>
      <c r="CO225" s="84"/>
      <c r="CP225" s="84"/>
      <c r="CQ225" s="84"/>
      <c r="CR225" s="84"/>
      <c r="CS225" s="84"/>
      <c r="CT225" s="84"/>
      <c r="CU225" s="84"/>
      <c r="CV225" s="84"/>
      <c r="CW225" s="84"/>
      <c r="CX225" s="84"/>
      <c r="CY225" s="84"/>
      <c r="CZ225" s="84"/>
      <c r="DA225" s="84"/>
      <c r="DB225" s="84"/>
      <c r="DC225" s="84"/>
      <c r="DD225" s="84"/>
      <c r="DE225" s="84"/>
      <c r="DF225" s="84"/>
      <c r="DG225" s="84"/>
      <c r="DH225" s="84"/>
      <c r="DI225" s="84"/>
      <c r="DJ225" s="84"/>
      <c r="DK225" s="84"/>
      <c r="DL225" s="84"/>
      <c r="DM225" s="84"/>
      <c r="DN225" s="84"/>
      <c r="DO225" s="84"/>
      <c r="DP225" s="84"/>
    </row>
    <row r="226" spans="1:120" ht="12" customHeight="1" x14ac:dyDescent="0.2">
      <c r="A226" s="61">
        <v>13</v>
      </c>
      <c r="C226" s="15" t="s">
        <v>85</v>
      </c>
      <c r="D226" s="15" t="s">
        <v>98</v>
      </c>
      <c r="E226" s="20" t="s">
        <v>34</v>
      </c>
      <c r="F226" s="15" t="s">
        <v>342</v>
      </c>
      <c r="G226" s="14"/>
      <c r="H226" s="22"/>
      <c r="I226" s="22"/>
      <c r="J226" s="22">
        <v>38.590000000000003</v>
      </c>
      <c r="K226" s="12"/>
      <c r="L226" s="22">
        <v>38.590000000000003</v>
      </c>
      <c r="M226" s="12"/>
      <c r="N226" s="12" t="s">
        <v>44</v>
      </c>
      <c r="O226" s="12"/>
      <c r="P226" s="11" t="s">
        <v>124</v>
      </c>
      <c r="Q226" s="12"/>
      <c r="R226" s="12"/>
      <c r="S226" s="12"/>
      <c r="T226" s="12"/>
      <c r="U226" s="12"/>
      <c r="V226" s="22">
        <v>42.02</v>
      </c>
      <c r="W226" s="12"/>
      <c r="X226" s="12" t="s">
        <v>231</v>
      </c>
      <c r="Y226" s="12"/>
      <c r="Z226" s="12"/>
      <c r="AA226" s="12"/>
      <c r="AB226" s="12"/>
      <c r="AC226" s="12"/>
      <c r="AD226" s="12">
        <v>49.59</v>
      </c>
      <c r="AE226" s="12"/>
      <c r="AF226" s="12"/>
      <c r="AG226" s="12"/>
      <c r="AH226" s="12"/>
      <c r="AI226" s="15">
        <v>13</v>
      </c>
      <c r="AJ226" s="12"/>
      <c r="AK226" s="12"/>
      <c r="AL226" s="12">
        <v>45.78</v>
      </c>
      <c r="AM226" s="12"/>
      <c r="AN226" s="12"/>
      <c r="AO226" s="12"/>
      <c r="AP226" s="12"/>
      <c r="AQ226" s="12"/>
      <c r="AR226" s="12" t="s">
        <v>95</v>
      </c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</row>
    <row r="227" spans="1:120" ht="12" customHeight="1" x14ac:dyDescent="0.2">
      <c r="A227" s="61">
        <v>12</v>
      </c>
      <c r="C227" s="15" t="s">
        <v>85</v>
      </c>
      <c r="D227" s="15" t="s">
        <v>98</v>
      </c>
      <c r="E227" s="20" t="s">
        <v>30</v>
      </c>
      <c r="F227" s="15" t="s">
        <v>330</v>
      </c>
      <c r="G227" s="14"/>
      <c r="H227" s="22"/>
      <c r="I227" s="22"/>
      <c r="J227" s="22">
        <v>37.15</v>
      </c>
      <c r="K227" s="12"/>
      <c r="L227" s="22">
        <v>37.15</v>
      </c>
      <c r="M227" s="12"/>
      <c r="N227" s="12" t="s">
        <v>167</v>
      </c>
      <c r="O227" s="12"/>
      <c r="P227" s="11"/>
      <c r="Q227" s="12"/>
      <c r="R227" s="12"/>
      <c r="S227" s="12"/>
      <c r="T227" s="12"/>
      <c r="U227" s="12"/>
      <c r="V227" s="22">
        <v>48.77</v>
      </c>
      <c r="W227" s="12"/>
      <c r="X227" s="12"/>
      <c r="Y227" s="12"/>
      <c r="Z227" s="12"/>
      <c r="AA227" s="12"/>
      <c r="AB227" s="12"/>
      <c r="AC227" s="12"/>
      <c r="AD227" s="12">
        <v>51.58</v>
      </c>
      <c r="AE227" s="12"/>
      <c r="AF227" s="12"/>
      <c r="AG227" s="12"/>
      <c r="AH227" s="12"/>
      <c r="AI227" s="15">
        <v>12</v>
      </c>
      <c r="AJ227" s="12"/>
      <c r="AK227" s="12"/>
      <c r="AL227" s="22">
        <v>52.2</v>
      </c>
      <c r="AM227" s="12"/>
      <c r="AN227" s="12"/>
      <c r="AO227" s="12"/>
      <c r="AP227" s="12"/>
      <c r="AQ227" s="12"/>
      <c r="AR227" s="12" t="s">
        <v>142</v>
      </c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0"/>
    </row>
    <row r="228" spans="1:120" ht="12.75" customHeight="1" x14ac:dyDescent="0.2">
      <c r="A228" s="61">
        <v>38260</v>
      </c>
      <c r="B228" s="63">
        <f ca="1">INT(($E$2-A228)/365)</f>
        <v>15</v>
      </c>
      <c r="C228" s="15" t="s">
        <v>84</v>
      </c>
      <c r="D228" s="15" t="s">
        <v>84</v>
      </c>
      <c r="E228" s="20" t="s">
        <v>468</v>
      </c>
      <c r="F228" s="21" t="s">
        <v>81</v>
      </c>
      <c r="G228" s="14"/>
      <c r="H228" s="12"/>
      <c r="I228" s="13"/>
      <c r="J228" s="13">
        <v>40.85</v>
      </c>
      <c r="K228" s="13"/>
      <c r="L228" s="13">
        <v>43.1</v>
      </c>
      <c r="M228" s="13"/>
      <c r="N228" s="12" t="s">
        <v>366</v>
      </c>
      <c r="O228" s="13"/>
      <c r="P228" s="13"/>
      <c r="Q228" s="13"/>
      <c r="R228" s="64"/>
      <c r="S228" s="64"/>
      <c r="T228" s="12"/>
      <c r="U228" s="13"/>
      <c r="V228" s="12">
        <v>56.6</v>
      </c>
      <c r="W228" s="64"/>
      <c r="X228" s="64"/>
      <c r="Y228" s="64"/>
      <c r="Z228" s="64"/>
      <c r="AA228" s="64"/>
      <c r="AB228" s="12"/>
      <c r="AC228" s="64"/>
      <c r="AD228" s="12">
        <v>49.95</v>
      </c>
      <c r="AE228" s="64"/>
      <c r="AF228" s="64" t="s">
        <v>424</v>
      </c>
      <c r="AG228" s="64"/>
      <c r="AH228" s="64"/>
      <c r="AI228" s="66">
        <v>38260</v>
      </c>
      <c r="AJ228" s="12"/>
      <c r="AK228" s="12"/>
      <c r="AL228" s="12" t="s">
        <v>94</v>
      </c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</row>
    <row r="229" spans="1:120" ht="12" customHeight="1" x14ac:dyDescent="0.2">
      <c r="A229" s="61">
        <v>37802</v>
      </c>
      <c r="B229" s="63">
        <f ca="1">INT(($E$2-A229)/365)</f>
        <v>16</v>
      </c>
      <c r="C229" s="15" t="s">
        <v>518</v>
      </c>
      <c r="D229" s="15" t="s">
        <v>84</v>
      </c>
      <c r="E229" s="20" t="s">
        <v>510</v>
      </c>
      <c r="F229" s="20" t="s">
        <v>511</v>
      </c>
      <c r="G229" s="14"/>
      <c r="H229" s="12"/>
      <c r="I229" s="13"/>
      <c r="J229" s="13">
        <v>46.3</v>
      </c>
      <c r="K229" s="13"/>
      <c r="L229" s="13"/>
      <c r="M229" s="13"/>
      <c r="N229" s="12" t="s">
        <v>585</v>
      </c>
      <c r="O229" s="13"/>
      <c r="P229" s="13"/>
      <c r="Q229" s="13"/>
      <c r="R229" s="64"/>
      <c r="S229" s="64"/>
      <c r="T229" s="12"/>
      <c r="U229" s="13"/>
      <c r="V229" s="12"/>
      <c r="W229" s="64"/>
      <c r="X229" s="64" t="s">
        <v>586</v>
      </c>
      <c r="Y229" s="64"/>
      <c r="Z229" s="64"/>
      <c r="AA229" s="64"/>
      <c r="AB229" s="12"/>
      <c r="AC229" s="64"/>
      <c r="AD229" s="12"/>
      <c r="AE229" s="64"/>
      <c r="AF229" s="64"/>
      <c r="AG229" s="64"/>
      <c r="AH229" s="64"/>
      <c r="AI229" s="66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62"/>
      <c r="AY229" s="62"/>
      <c r="AZ229" s="31"/>
      <c r="BA229" s="31"/>
      <c r="BB229" s="71"/>
      <c r="BC229" s="62"/>
      <c r="BD229" s="62"/>
      <c r="BE229" s="31"/>
      <c r="BG229" s="31"/>
      <c r="BH229" s="31"/>
      <c r="BI229" s="31"/>
    </row>
    <row r="230" spans="1:120" ht="12" customHeight="1" x14ac:dyDescent="0.2">
      <c r="B230" s="63"/>
      <c r="E230" s="20" t="s">
        <v>510</v>
      </c>
      <c r="F230" s="20" t="s">
        <v>511</v>
      </c>
      <c r="G230" s="14"/>
      <c r="H230" s="12"/>
      <c r="I230" s="13"/>
      <c r="J230" s="13">
        <v>46.3</v>
      </c>
      <c r="K230" s="13"/>
      <c r="L230" s="13">
        <v>46.3</v>
      </c>
      <c r="M230" s="13"/>
      <c r="N230" s="12" t="s">
        <v>585</v>
      </c>
      <c r="O230" s="13"/>
      <c r="P230" s="13"/>
      <c r="Q230" s="13"/>
      <c r="R230" s="64"/>
      <c r="S230" s="64"/>
      <c r="T230" s="12"/>
      <c r="U230" s="13"/>
      <c r="V230" s="12"/>
      <c r="W230" s="64"/>
      <c r="X230" s="64" t="s">
        <v>586</v>
      </c>
      <c r="Y230" s="64"/>
      <c r="Z230" s="64"/>
      <c r="AA230" s="64"/>
      <c r="AB230" s="12"/>
      <c r="AC230" s="64"/>
      <c r="AD230" s="12"/>
      <c r="AE230" s="64"/>
      <c r="AF230" s="64"/>
      <c r="AG230" s="64"/>
      <c r="AH230" s="64"/>
      <c r="AI230" s="66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</row>
    <row r="231" spans="1:120" ht="12" customHeight="1" x14ac:dyDescent="0.2">
      <c r="A231" s="61">
        <v>39340</v>
      </c>
      <c r="B231" s="63">
        <f ca="1">INT(($E$2-A231)/365)</f>
        <v>12</v>
      </c>
      <c r="C231" s="15" t="s">
        <v>84</v>
      </c>
      <c r="D231" s="15" t="s">
        <v>84</v>
      </c>
      <c r="E231" s="20" t="s">
        <v>265</v>
      </c>
      <c r="F231" s="21" t="s">
        <v>267</v>
      </c>
      <c r="G231" s="14"/>
      <c r="H231" s="12"/>
      <c r="I231" s="13">
        <v>39340</v>
      </c>
      <c r="J231" s="13" t="s">
        <v>417</v>
      </c>
      <c r="K231" s="13"/>
      <c r="L231" s="13" t="s">
        <v>412</v>
      </c>
      <c r="M231" s="13"/>
      <c r="N231" s="12"/>
      <c r="O231" s="13"/>
      <c r="P231" s="13"/>
      <c r="Q231" s="13"/>
      <c r="R231" s="64"/>
      <c r="S231" s="64"/>
      <c r="T231" s="12"/>
      <c r="U231" s="13"/>
      <c r="V231" s="12" t="s">
        <v>381</v>
      </c>
      <c r="W231" s="64"/>
      <c r="X231" s="64"/>
      <c r="Y231" s="64"/>
      <c r="Z231" s="64"/>
      <c r="AA231" s="64"/>
      <c r="AB231" s="12"/>
      <c r="AC231" s="64"/>
      <c r="AD231" s="12"/>
      <c r="AE231" s="64"/>
      <c r="AF231" s="64"/>
      <c r="AG231" s="64"/>
      <c r="AH231" s="64"/>
      <c r="AI231" s="61">
        <v>39340</v>
      </c>
      <c r="AJ231" s="12"/>
      <c r="AK231" s="12"/>
      <c r="AL231" s="12"/>
      <c r="AM231" s="12"/>
      <c r="AN231" s="12"/>
      <c r="AO231" s="12"/>
      <c r="AP231" s="12"/>
      <c r="AQ231" s="12"/>
      <c r="AS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</row>
    <row r="232" spans="1:120" ht="12" customHeight="1" x14ac:dyDescent="0.2">
      <c r="B232" s="63">
        <f ca="1">INT(($E$2-A232)/365)</f>
        <v>120</v>
      </c>
      <c r="C232" s="15" t="s">
        <v>85</v>
      </c>
      <c r="D232" s="15" t="s">
        <v>84</v>
      </c>
      <c r="E232" s="20" t="s">
        <v>512</v>
      </c>
      <c r="F232" s="20" t="s">
        <v>508</v>
      </c>
      <c r="G232" s="14"/>
      <c r="H232" s="12"/>
      <c r="I232" s="13"/>
      <c r="J232" s="13">
        <v>31.13</v>
      </c>
      <c r="K232" s="13"/>
      <c r="L232" s="13">
        <v>30.11</v>
      </c>
      <c r="M232" s="13"/>
      <c r="N232" s="12" t="s">
        <v>587</v>
      </c>
      <c r="O232" s="13"/>
      <c r="P232" s="13"/>
      <c r="Q232" s="13"/>
      <c r="R232" s="64"/>
      <c r="S232" s="64"/>
      <c r="T232" s="12"/>
      <c r="U232" s="13"/>
      <c r="V232" s="12"/>
      <c r="W232" s="64"/>
      <c r="X232" s="64" t="s">
        <v>588</v>
      </c>
      <c r="Y232" s="64"/>
      <c r="Z232" s="64"/>
      <c r="AA232" s="64"/>
      <c r="AB232" s="12"/>
      <c r="AC232" s="64"/>
      <c r="AD232" s="12"/>
      <c r="AE232" s="64"/>
      <c r="AF232" s="64"/>
      <c r="AG232" s="64"/>
      <c r="AH232" s="64"/>
      <c r="AI232" s="66"/>
      <c r="AJ232" s="12"/>
      <c r="AK232" s="12"/>
      <c r="AL232" s="12"/>
      <c r="AM232" s="12"/>
      <c r="AN232" s="12"/>
      <c r="AO232" s="12"/>
      <c r="AP232" s="12"/>
      <c r="AQ232" s="12"/>
      <c r="AR232" s="25" t="s">
        <v>589</v>
      </c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</row>
    <row r="233" spans="1:120" ht="12" customHeight="1" x14ac:dyDescent="0.2">
      <c r="E233" s="15" t="s">
        <v>488</v>
      </c>
      <c r="F233" s="15" t="s">
        <v>508</v>
      </c>
      <c r="J233" s="15">
        <v>29.46</v>
      </c>
      <c r="X233" s="83">
        <v>5.6250000000000001E-2</v>
      </c>
    </row>
    <row r="234" spans="1:120" ht="12" customHeight="1" x14ac:dyDescent="0.2">
      <c r="A234" s="61">
        <v>39183</v>
      </c>
      <c r="B234" s="63">
        <f ca="1">INT(($E$2-A234)/365)</f>
        <v>12</v>
      </c>
      <c r="C234" s="15" t="s">
        <v>85</v>
      </c>
      <c r="D234" s="54" t="s">
        <v>98</v>
      </c>
      <c r="E234" s="20" t="s">
        <v>445</v>
      </c>
      <c r="F234" s="21" t="s">
        <v>64</v>
      </c>
      <c r="G234" s="14"/>
      <c r="H234" s="22">
        <v>27.62</v>
      </c>
      <c r="I234" s="22"/>
      <c r="J234" s="69">
        <v>35.26</v>
      </c>
      <c r="K234" s="12"/>
      <c r="L234" s="22">
        <v>34.909999999999997</v>
      </c>
      <c r="M234" s="12"/>
      <c r="N234" s="24" t="s">
        <v>687</v>
      </c>
      <c r="O234" s="12"/>
      <c r="P234" s="70" t="s">
        <v>718</v>
      </c>
      <c r="Q234" s="12"/>
      <c r="R234" s="12"/>
      <c r="S234" s="12"/>
      <c r="T234" s="12">
        <v>25</v>
      </c>
      <c r="U234" s="12"/>
      <c r="V234" s="67">
        <v>37.770000000000003</v>
      </c>
      <c r="W234" s="12"/>
      <c r="X234" s="12" t="s">
        <v>14</v>
      </c>
      <c r="Y234" s="12"/>
      <c r="Z234" s="12"/>
      <c r="AA234" s="12"/>
      <c r="AB234" s="12">
        <v>28.18</v>
      </c>
      <c r="AC234" s="12"/>
      <c r="AD234" s="24">
        <v>40.76</v>
      </c>
      <c r="AE234" s="12" t="s">
        <v>134</v>
      </c>
      <c r="AF234" s="12" t="s">
        <v>670</v>
      </c>
      <c r="AG234" s="12"/>
      <c r="AH234" s="12"/>
      <c r="AI234" s="66">
        <v>39088</v>
      </c>
      <c r="AJ234" s="12">
        <v>25.85</v>
      </c>
      <c r="AK234" s="12"/>
      <c r="AL234" s="24">
        <v>39.270000000000003</v>
      </c>
      <c r="AM234" s="12"/>
      <c r="AN234" s="12"/>
      <c r="AO234" s="12"/>
      <c r="AP234" s="12"/>
      <c r="AQ234" s="12"/>
      <c r="AR234" s="24" t="s">
        <v>751</v>
      </c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84"/>
      <c r="BK234" s="84"/>
      <c r="BL234" s="84"/>
      <c r="BM234" s="84"/>
      <c r="BN234" s="84"/>
      <c r="BO234" s="84"/>
      <c r="BP234" s="84"/>
      <c r="BQ234" s="84"/>
      <c r="BR234" s="84"/>
      <c r="BS234" s="84"/>
      <c r="BT234" s="84"/>
      <c r="BU234" s="84"/>
      <c r="BV234" s="84"/>
      <c r="BW234" s="84"/>
      <c r="BX234" s="84"/>
      <c r="BY234" s="84"/>
      <c r="BZ234" s="84"/>
      <c r="CA234" s="84"/>
      <c r="CB234" s="84"/>
      <c r="CC234" s="84"/>
      <c r="CD234" s="84"/>
      <c r="CE234" s="84"/>
      <c r="CF234" s="84"/>
      <c r="CG234" s="84"/>
      <c r="CH234" s="84"/>
      <c r="CI234" s="84"/>
      <c r="CJ234" s="84"/>
      <c r="CK234" s="84"/>
      <c r="CL234" s="84"/>
      <c r="CM234" s="84"/>
      <c r="CN234" s="84"/>
      <c r="CO234" s="84"/>
      <c r="CP234" s="84"/>
      <c r="CQ234" s="84"/>
      <c r="CR234" s="84"/>
      <c r="CS234" s="84"/>
      <c r="CT234" s="84"/>
      <c r="CU234" s="84"/>
      <c r="CV234" s="84"/>
      <c r="CW234" s="84"/>
      <c r="CX234" s="84"/>
      <c r="CY234" s="84"/>
      <c r="CZ234" s="84"/>
      <c r="DA234" s="84"/>
      <c r="DB234" s="84"/>
      <c r="DC234" s="84"/>
      <c r="DD234" s="84"/>
      <c r="DE234" s="84"/>
      <c r="DF234" s="84"/>
      <c r="DG234" s="84"/>
      <c r="DH234" s="84"/>
      <c r="DI234" s="84"/>
      <c r="DJ234" s="84"/>
      <c r="DK234" s="84"/>
      <c r="DL234" s="84"/>
      <c r="DM234" s="84"/>
      <c r="DN234" s="84"/>
      <c r="DO234" s="84"/>
      <c r="DP234" s="84"/>
    </row>
    <row r="235" spans="1:120" s="84" customFormat="1" x14ac:dyDescent="0.2">
      <c r="A235" s="61"/>
      <c r="B235" s="15"/>
      <c r="C235" s="15"/>
      <c r="D235" s="15"/>
      <c r="E235" s="20" t="s">
        <v>217</v>
      </c>
      <c r="F235" s="15" t="s">
        <v>336</v>
      </c>
      <c r="G235" s="14"/>
      <c r="H235" s="14"/>
      <c r="I235" s="14"/>
      <c r="J235" s="12">
        <v>41.02</v>
      </c>
      <c r="K235" s="13"/>
      <c r="L235" s="12"/>
      <c r="M235" s="13"/>
      <c r="N235" s="13"/>
      <c r="O235" s="13"/>
      <c r="P235" s="13"/>
      <c r="Q235" s="13"/>
      <c r="R235" s="13"/>
      <c r="S235" s="13"/>
      <c r="T235" s="14"/>
      <c r="U235" s="14"/>
      <c r="V235" s="12"/>
      <c r="W235" s="13"/>
      <c r="X235" s="14"/>
      <c r="Y235" s="14"/>
      <c r="Z235" s="14"/>
      <c r="AA235" s="14"/>
      <c r="AB235" s="14"/>
      <c r="AC235" s="14"/>
      <c r="AD235" s="13"/>
      <c r="AE235" s="14"/>
      <c r="AF235" s="14"/>
      <c r="AG235" s="14"/>
      <c r="AH235" s="14"/>
      <c r="AI235" s="15"/>
      <c r="AJ235" s="14"/>
      <c r="AK235" s="14"/>
      <c r="AL235" s="55" t="s">
        <v>228</v>
      </c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</row>
    <row r="236" spans="1:120" ht="12" customHeight="1" x14ac:dyDescent="0.2">
      <c r="A236" s="61">
        <v>38186</v>
      </c>
      <c r="B236" s="63">
        <f ca="1">INT(($E$2-A236)/365)</f>
        <v>15</v>
      </c>
      <c r="C236" s="15" t="s">
        <v>86</v>
      </c>
      <c r="D236" s="15" t="s">
        <v>98</v>
      </c>
      <c r="E236" s="20" t="s">
        <v>456</v>
      </c>
      <c r="F236" s="21" t="s">
        <v>64</v>
      </c>
      <c r="G236" s="14"/>
      <c r="H236" s="14"/>
      <c r="I236" s="14"/>
      <c r="J236" s="72">
        <v>28.54</v>
      </c>
      <c r="K236" s="13"/>
      <c r="L236" s="12">
        <v>29.55</v>
      </c>
      <c r="M236" s="13"/>
      <c r="N236" s="13" t="s">
        <v>671</v>
      </c>
      <c r="O236" s="13"/>
      <c r="P236" s="13" t="s">
        <v>126</v>
      </c>
      <c r="Q236" s="13"/>
      <c r="R236" s="13"/>
      <c r="S236" s="13"/>
      <c r="T236" s="12"/>
      <c r="U236" s="12"/>
      <c r="V236" s="12">
        <v>39.89</v>
      </c>
      <c r="W236" s="12"/>
      <c r="X236" s="12" t="s">
        <v>413</v>
      </c>
      <c r="Y236" s="12"/>
      <c r="Z236" s="12"/>
      <c r="AA236" s="12"/>
      <c r="AB236" s="12"/>
      <c r="AC236" s="12"/>
      <c r="AD236" s="22">
        <v>33.4</v>
      </c>
      <c r="AE236" s="12" t="s">
        <v>134</v>
      </c>
      <c r="AF236" s="12" t="s">
        <v>685</v>
      </c>
      <c r="AG236" s="12"/>
      <c r="AH236" s="12"/>
      <c r="AI236" s="15">
        <v>12</v>
      </c>
      <c r="AJ236" s="12"/>
      <c r="AK236" s="12"/>
      <c r="AL236" s="12">
        <v>38.33</v>
      </c>
      <c r="AM236" s="12"/>
      <c r="AN236" s="12"/>
      <c r="AO236" s="12"/>
      <c r="AP236" s="12"/>
      <c r="AQ236" s="12"/>
      <c r="AR236" s="12" t="s">
        <v>679</v>
      </c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</row>
    <row r="237" spans="1:120" ht="14.25" customHeight="1" x14ac:dyDescent="0.2">
      <c r="A237" s="61">
        <v>38139</v>
      </c>
      <c r="B237" s="63">
        <f ca="1">INT(($E$2-A237)/365)</f>
        <v>15</v>
      </c>
      <c r="C237" s="15" t="s">
        <v>518</v>
      </c>
      <c r="D237" s="15" t="s">
        <v>84</v>
      </c>
      <c r="E237" s="20" t="s">
        <v>218</v>
      </c>
      <c r="F237" s="20" t="s">
        <v>322</v>
      </c>
      <c r="G237" s="14"/>
      <c r="H237" s="12"/>
      <c r="I237" s="13"/>
      <c r="J237" s="13">
        <v>28.83</v>
      </c>
      <c r="K237" s="13"/>
      <c r="L237" s="13">
        <v>28.16</v>
      </c>
      <c r="M237" s="13"/>
      <c r="N237" s="25" t="s">
        <v>590</v>
      </c>
      <c r="O237" s="13"/>
      <c r="P237" s="13" t="s">
        <v>591</v>
      </c>
      <c r="Q237" s="13"/>
      <c r="R237" s="64"/>
      <c r="S237" s="64"/>
      <c r="T237" s="12"/>
      <c r="U237" s="13"/>
      <c r="V237" s="12">
        <v>37.9</v>
      </c>
      <c r="W237" s="64"/>
      <c r="X237" s="64" t="s">
        <v>478</v>
      </c>
      <c r="Y237" s="64"/>
      <c r="Z237" s="64"/>
      <c r="AA237" s="64"/>
      <c r="AB237" s="12"/>
      <c r="AC237" s="64"/>
      <c r="AD237" s="12">
        <v>38.020000000000003</v>
      </c>
      <c r="AE237" s="64"/>
      <c r="AF237" s="64" t="s">
        <v>592</v>
      </c>
      <c r="AG237" s="64"/>
      <c r="AH237" s="64"/>
      <c r="AI237" s="66">
        <v>38139</v>
      </c>
      <c r="AJ237" s="12"/>
      <c r="AK237" s="12"/>
      <c r="AL237" s="12">
        <v>29</v>
      </c>
      <c r="AM237" s="12" t="s">
        <v>134</v>
      </c>
      <c r="AN237" s="12" t="s">
        <v>593</v>
      </c>
      <c r="AO237" s="12"/>
      <c r="AP237" s="12"/>
      <c r="AQ237" s="12"/>
      <c r="AR237" s="12" t="s">
        <v>472</v>
      </c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</row>
    <row r="238" spans="1:120" s="84" customFormat="1" ht="12" customHeight="1" x14ac:dyDescent="0.2">
      <c r="A238" s="61">
        <v>38787</v>
      </c>
      <c r="B238" s="63">
        <f ca="1">INT(($E$2-A238)/365)</f>
        <v>13</v>
      </c>
      <c r="C238" s="54" t="s">
        <v>85</v>
      </c>
      <c r="D238" s="54" t="s">
        <v>84</v>
      </c>
      <c r="E238" s="20" t="s">
        <v>216</v>
      </c>
      <c r="F238" s="20" t="s">
        <v>310</v>
      </c>
      <c r="G238" s="14"/>
      <c r="H238" s="12"/>
      <c r="I238" s="13"/>
      <c r="J238" s="13">
        <v>38.44</v>
      </c>
      <c r="K238" s="13"/>
      <c r="L238" s="13">
        <v>39.380000000000003</v>
      </c>
      <c r="M238" s="25"/>
      <c r="N238" s="13" t="s">
        <v>260</v>
      </c>
      <c r="O238" s="13"/>
      <c r="P238" s="65" t="s">
        <v>261</v>
      </c>
      <c r="Q238" s="13"/>
      <c r="R238" s="64"/>
      <c r="S238" s="64"/>
      <c r="T238" s="12"/>
      <c r="U238" s="13"/>
      <c r="V238" s="65">
        <v>45.57</v>
      </c>
      <c r="W238" s="64"/>
      <c r="X238" s="64"/>
      <c r="Y238" s="64"/>
      <c r="Z238" s="64"/>
      <c r="AA238" s="64"/>
      <c r="AB238" s="12"/>
      <c r="AC238" s="64"/>
      <c r="AD238" s="65">
        <v>46.48</v>
      </c>
      <c r="AE238" s="64"/>
      <c r="AF238" s="64" t="s">
        <v>663</v>
      </c>
      <c r="AG238" s="64"/>
      <c r="AH238" s="64"/>
      <c r="AI238" s="66">
        <v>38787</v>
      </c>
      <c r="AJ238" s="12"/>
      <c r="AK238" s="12"/>
      <c r="AL238" s="12">
        <v>52.95</v>
      </c>
      <c r="AM238" s="12"/>
      <c r="AN238" s="12"/>
      <c r="AO238" s="12"/>
      <c r="AP238" s="12"/>
      <c r="AQ238" s="12"/>
      <c r="AR238" s="12" t="s">
        <v>644</v>
      </c>
      <c r="AS238" s="12" t="s">
        <v>407</v>
      </c>
      <c r="AT238" s="12"/>
      <c r="AU238" s="12"/>
      <c r="AV238" s="12"/>
      <c r="AW238" s="12"/>
      <c r="AX238" s="62"/>
      <c r="AY238" s="62"/>
      <c r="AZ238" s="31"/>
      <c r="BA238" s="31"/>
      <c r="BB238" s="71"/>
      <c r="BC238" s="62"/>
      <c r="BD238" s="62"/>
      <c r="BE238" s="31"/>
      <c r="BF238" s="15"/>
      <c r="BG238" s="31"/>
      <c r="BH238" s="31"/>
      <c r="BI238" s="31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</row>
    <row r="239" spans="1:120" ht="10.5" customHeight="1" x14ac:dyDescent="0.2">
      <c r="A239" s="61">
        <v>38205</v>
      </c>
      <c r="B239" s="63">
        <f ca="1">INT(($E$2-A239)/365)</f>
        <v>15</v>
      </c>
      <c r="E239" s="20" t="s">
        <v>136</v>
      </c>
      <c r="F239" s="15" t="s">
        <v>65</v>
      </c>
      <c r="G239" s="14"/>
      <c r="H239" s="12"/>
      <c r="I239" s="13"/>
      <c r="J239" s="13">
        <v>30.7</v>
      </c>
      <c r="K239" s="13"/>
      <c r="L239" s="13">
        <v>30.76</v>
      </c>
      <c r="M239" s="13" t="s">
        <v>134</v>
      </c>
      <c r="N239" s="12" t="s">
        <v>415</v>
      </c>
      <c r="O239" s="13"/>
      <c r="P239" s="13"/>
      <c r="Q239" s="13"/>
      <c r="R239" s="64"/>
      <c r="S239" s="64"/>
      <c r="T239" s="12"/>
      <c r="U239" s="13"/>
      <c r="V239" s="12">
        <v>45.38</v>
      </c>
      <c r="W239" s="64"/>
      <c r="X239" s="64"/>
      <c r="Y239" s="64"/>
      <c r="Z239" s="64"/>
      <c r="AA239" s="64"/>
      <c r="AB239" s="12"/>
      <c r="AC239" s="64"/>
      <c r="AD239" s="12">
        <v>48.85</v>
      </c>
      <c r="AE239" s="64"/>
      <c r="AF239" s="64"/>
      <c r="AG239" s="64"/>
      <c r="AH239" s="64"/>
      <c r="AI239" s="66">
        <v>38205</v>
      </c>
      <c r="AJ239" s="12"/>
      <c r="AK239" s="12"/>
      <c r="AL239" s="12"/>
      <c r="AM239" s="12"/>
      <c r="AN239" s="12"/>
      <c r="AO239" s="12"/>
      <c r="AP239" s="12"/>
      <c r="AQ239" s="12"/>
      <c r="AR239" s="12" t="s">
        <v>226</v>
      </c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</row>
    <row r="240" spans="1:120" ht="10.5" customHeight="1" x14ac:dyDescent="0.2">
      <c r="A240" s="61">
        <v>9</v>
      </c>
      <c r="C240" s="15" t="s">
        <v>84</v>
      </c>
      <c r="D240" s="15" t="s">
        <v>98</v>
      </c>
      <c r="E240" s="20" t="s">
        <v>15</v>
      </c>
      <c r="F240" s="15" t="s">
        <v>327</v>
      </c>
      <c r="G240" s="14"/>
      <c r="H240" s="11"/>
      <c r="I240" s="14"/>
      <c r="J240" s="13">
        <v>49.98</v>
      </c>
      <c r="K240" s="14"/>
      <c r="L240" s="13">
        <v>49.98</v>
      </c>
      <c r="M240" s="14"/>
      <c r="N240" s="87" t="s">
        <v>765</v>
      </c>
      <c r="O240" s="7"/>
      <c r="P240" s="11"/>
      <c r="Q240" s="7"/>
      <c r="R240" s="11"/>
      <c r="S240" s="7"/>
      <c r="T240" s="11"/>
      <c r="U240" s="7"/>
      <c r="V240" s="12">
        <v>57.91</v>
      </c>
      <c r="W240" s="10"/>
      <c r="X240" s="11"/>
      <c r="Y240" s="10"/>
      <c r="Z240" s="11"/>
      <c r="AA240" s="10"/>
      <c r="AB240" s="11"/>
      <c r="AC240" s="10"/>
      <c r="AD240" s="11" t="s">
        <v>166</v>
      </c>
      <c r="AE240" s="10"/>
      <c r="AF240" s="11"/>
      <c r="AG240" s="10"/>
      <c r="AH240" s="11"/>
      <c r="AI240" s="15">
        <v>9</v>
      </c>
      <c r="AJ240" s="11"/>
      <c r="AK240" s="10"/>
      <c r="AL240" s="11"/>
      <c r="AM240" s="10"/>
      <c r="AN240" s="11"/>
      <c r="AO240" s="10"/>
      <c r="AP240" s="11"/>
      <c r="AQ240" s="10"/>
      <c r="AR240" s="11"/>
      <c r="AS240" s="10"/>
      <c r="AT240" s="12"/>
      <c r="AU240" s="10"/>
      <c r="AV240" s="11"/>
      <c r="AW240" s="10"/>
      <c r="AX240" s="11"/>
      <c r="AY240" s="10"/>
      <c r="AZ240" s="11"/>
      <c r="BA240" s="10"/>
      <c r="BB240" s="11"/>
      <c r="BC240" s="10"/>
      <c r="BD240" s="11"/>
      <c r="BE240" s="10"/>
      <c r="BF240" s="11"/>
      <c r="BG240" s="10"/>
      <c r="BH240" s="11"/>
      <c r="BI240" s="10"/>
    </row>
    <row r="241" spans="1:120" ht="14.25" customHeight="1" x14ac:dyDescent="0.2">
      <c r="E241" s="20" t="s">
        <v>212</v>
      </c>
      <c r="F241" s="15" t="s">
        <v>298</v>
      </c>
      <c r="G241" s="14"/>
      <c r="H241" s="22"/>
      <c r="I241" s="22"/>
      <c r="J241" s="22"/>
      <c r="K241" s="12"/>
      <c r="L241" s="22"/>
      <c r="M241" s="12"/>
      <c r="N241" s="12"/>
      <c r="O241" s="12"/>
      <c r="P241" s="11"/>
      <c r="Q241" s="12"/>
      <c r="R241" s="12"/>
      <c r="S241" s="12"/>
      <c r="T241" s="12"/>
      <c r="U241" s="12"/>
      <c r="V241" s="2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</row>
    <row r="242" spans="1:120" ht="14.25" customHeight="1" x14ac:dyDescent="0.2">
      <c r="A242" s="61">
        <v>39854</v>
      </c>
      <c r="B242" s="63">
        <f ca="1">INT(($E$2-A242)/365)</f>
        <v>10</v>
      </c>
      <c r="C242" s="15" t="s">
        <v>84</v>
      </c>
      <c r="D242" s="15" t="s">
        <v>84</v>
      </c>
      <c r="E242" s="20" t="s">
        <v>460</v>
      </c>
      <c r="F242" s="21" t="s">
        <v>77</v>
      </c>
      <c r="G242" s="14"/>
      <c r="H242" s="12">
        <v>17.940000000000001</v>
      </c>
      <c r="I242" s="13"/>
      <c r="J242" s="13">
        <v>41.2</v>
      </c>
      <c r="K242" s="13"/>
      <c r="L242" s="13">
        <v>47.45</v>
      </c>
      <c r="M242" s="13"/>
      <c r="N242" s="12" t="s">
        <v>240</v>
      </c>
      <c r="O242" s="13"/>
      <c r="P242" s="13"/>
      <c r="Q242" s="13"/>
      <c r="R242" s="64"/>
      <c r="S242" s="64"/>
      <c r="T242" s="12">
        <v>22.39</v>
      </c>
      <c r="U242" s="13"/>
      <c r="V242" s="12">
        <v>51.67</v>
      </c>
      <c r="W242" s="64"/>
      <c r="X242" s="64" t="s">
        <v>241</v>
      </c>
      <c r="Y242" s="64"/>
      <c r="Z242" s="64"/>
      <c r="AA242" s="64"/>
      <c r="AB242" s="22">
        <v>23</v>
      </c>
      <c r="AC242" s="64"/>
      <c r="AD242" s="12">
        <v>54.13</v>
      </c>
      <c r="AE242" s="64"/>
      <c r="AF242" s="64" t="s">
        <v>242</v>
      </c>
      <c r="AG242" s="64"/>
      <c r="AH242" s="64"/>
      <c r="AI242" s="66">
        <v>39854</v>
      </c>
      <c r="AJ242" s="12">
        <v>24.01</v>
      </c>
      <c r="AK242" s="12"/>
      <c r="AL242" s="12" t="s">
        <v>243</v>
      </c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62"/>
      <c r="AY242" s="62"/>
      <c r="AZ242" s="31"/>
      <c r="BA242" s="31"/>
      <c r="BB242" s="71"/>
      <c r="BC242" s="62"/>
      <c r="BD242" s="62"/>
      <c r="BE242" s="31"/>
      <c r="BF242" s="66"/>
      <c r="BG242" s="31"/>
      <c r="BH242" s="31"/>
      <c r="BI242" s="31"/>
    </row>
    <row r="243" spans="1:120" s="84" customFormat="1" x14ac:dyDescent="0.2">
      <c r="A243" s="61">
        <v>40242</v>
      </c>
      <c r="B243" s="63">
        <f ca="1">INT(($E$2-A243)/365)</f>
        <v>9</v>
      </c>
      <c r="C243" s="54" t="s">
        <v>84</v>
      </c>
      <c r="D243" s="54" t="s">
        <v>98</v>
      </c>
      <c r="E243" s="57" t="s">
        <v>499</v>
      </c>
      <c r="F243" s="20" t="s">
        <v>500</v>
      </c>
      <c r="G243" s="14"/>
      <c r="H243" s="12">
        <v>27.21</v>
      </c>
      <c r="I243" s="13"/>
      <c r="J243" s="12" t="s">
        <v>594</v>
      </c>
      <c r="K243" s="13"/>
      <c r="L243" s="12"/>
      <c r="M243" s="13"/>
      <c r="N243" s="12"/>
      <c r="O243" s="13"/>
      <c r="P243" s="12"/>
      <c r="Q243" s="13"/>
      <c r="R243" s="64"/>
      <c r="S243" s="64"/>
      <c r="T243" s="12">
        <v>28.4</v>
      </c>
      <c r="U243" s="13"/>
      <c r="V243" s="12"/>
      <c r="W243" s="64"/>
      <c r="X243" s="64"/>
      <c r="Y243" s="64"/>
      <c r="Z243" s="64"/>
      <c r="AA243" s="64"/>
      <c r="AB243" s="12">
        <v>57.35</v>
      </c>
      <c r="AC243" s="64"/>
      <c r="AD243" s="12"/>
      <c r="AE243" s="64"/>
      <c r="AF243" s="13"/>
      <c r="AG243" s="64"/>
      <c r="AH243" s="64"/>
      <c r="AI243" s="61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</row>
    <row r="244" spans="1:120" s="84" customFormat="1" x14ac:dyDescent="0.2">
      <c r="A244" s="61">
        <v>40268</v>
      </c>
      <c r="B244" s="63">
        <f ca="1">INT(($E$2-A244)/365)</f>
        <v>9</v>
      </c>
      <c r="C244" s="54" t="s">
        <v>84</v>
      </c>
      <c r="D244" s="54" t="s">
        <v>98</v>
      </c>
      <c r="E244" s="20" t="s">
        <v>633</v>
      </c>
      <c r="F244" s="20" t="s">
        <v>634</v>
      </c>
      <c r="G244" s="14"/>
      <c r="H244" s="12">
        <v>29.1</v>
      </c>
      <c r="I244" s="13"/>
      <c r="J244" s="12" t="s">
        <v>542</v>
      </c>
      <c r="K244" s="13"/>
      <c r="L244" s="12"/>
      <c r="M244" s="13"/>
      <c r="N244" s="12"/>
      <c r="O244" s="13"/>
      <c r="P244" s="12"/>
      <c r="Q244" s="13"/>
      <c r="R244" s="64"/>
      <c r="S244" s="64"/>
      <c r="T244" s="65">
        <v>25.89</v>
      </c>
      <c r="U244" s="13"/>
      <c r="V244" s="12" t="s">
        <v>713</v>
      </c>
      <c r="W244" s="64"/>
      <c r="X244" s="64"/>
      <c r="Y244" s="64"/>
      <c r="Z244" s="64"/>
      <c r="AA244" s="64"/>
      <c r="AB244" s="12"/>
      <c r="AC244" s="64"/>
      <c r="AD244" s="12"/>
      <c r="AE244" s="64"/>
      <c r="AF244" s="13"/>
      <c r="AG244" s="64"/>
      <c r="AH244" s="64"/>
      <c r="AI244" s="61"/>
      <c r="AJ244" s="12">
        <v>47.44</v>
      </c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</row>
    <row r="245" spans="1:120" s="84" customFormat="1" x14ac:dyDescent="0.2">
      <c r="A245" s="61">
        <v>39995</v>
      </c>
      <c r="B245" s="63">
        <f ca="1">INT(($E$2-A245)/365)</f>
        <v>10</v>
      </c>
      <c r="C245" s="15" t="s">
        <v>84</v>
      </c>
      <c r="D245" s="15" t="s">
        <v>98</v>
      </c>
      <c r="E245" s="20" t="s">
        <v>203</v>
      </c>
      <c r="F245" s="15" t="s">
        <v>341</v>
      </c>
      <c r="G245" s="14"/>
      <c r="H245" s="12">
        <v>25.15</v>
      </c>
      <c r="I245" s="13"/>
      <c r="J245" s="12">
        <v>55.38</v>
      </c>
      <c r="K245" s="13"/>
      <c r="L245" s="12">
        <v>55.86</v>
      </c>
      <c r="M245" s="13"/>
      <c r="N245" s="11"/>
      <c r="O245" s="6"/>
      <c r="P245" s="11"/>
      <c r="Q245" s="6"/>
      <c r="R245" s="11"/>
      <c r="S245" s="7"/>
      <c r="T245" s="12">
        <v>25.57</v>
      </c>
      <c r="U245" s="9"/>
      <c r="V245" s="11">
        <v>56.37</v>
      </c>
      <c r="W245" s="10"/>
      <c r="X245" s="11"/>
      <c r="Y245" s="10"/>
      <c r="Z245" s="11"/>
      <c r="AA245" s="10"/>
      <c r="AB245" s="12">
        <v>40.83</v>
      </c>
      <c r="AC245" s="10"/>
      <c r="AD245" s="8" t="s">
        <v>596</v>
      </c>
      <c r="AE245" s="10"/>
      <c r="AF245" s="11"/>
      <c r="AG245" s="10"/>
      <c r="AH245" s="11"/>
      <c r="AI245" s="15"/>
      <c r="AJ245" s="12">
        <v>32.04</v>
      </c>
      <c r="AK245" s="10"/>
      <c r="AL245" s="11"/>
      <c r="AM245" s="10"/>
      <c r="AN245" s="11"/>
      <c r="AO245" s="10"/>
      <c r="AP245" s="11"/>
      <c r="AQ245" s="10"/>
      <c r="AR245" s="12"/>
      <c r="AS245" s="10"/>
      <c r="AT245" s="11"/>
      <c r="AU245" s="10"/>
      <c r="AV245" s="11"/>
      <c r="AW245" s="10"/>
      <c r="AX245" s="11"/>
      <c r="AY245" s="10"/>
      <c r="AZ245" s="11"/>
      <c r="BA245" s="10"/>
      <c r="BB245" s="11"/>
      <c r="BC245" s="10"/>
      <c r="BD245" s="11"/>
      <c r="BE245" s="10"/>
      <c r="BF245" s="11"/>
      <c r="BG245" s="10"/>
      <c r="BH245" s="11"/>
      <c r="BI245" s="10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</row>
    <row r="246" spans="1:120" s="84" customFormat="1" x14ac:dyDescent="0.2">
      <c r="A246" s="61">
        <v>38547</v>
      </c>
      <c r="B246" s="63">
        <f ca="1">INT(($E$2-A246)/365)</f>
        <v>14</v>
      </c>
      <c r="C246" s="54" t="s">
        <v>85</v>
      </c>
      <c r="D246" s="54" t="s">
        <v>84</v>
      </c>
      <c r="E246" s="20" t="s">
        <v>262</v>
      </c>
      <c r="F246" s="21" t="s">
        <v>263</v>
      </c>
      <c r="G246" s="14"/>
      <c r="H246" s="12"/>
      <c r="I246" s="13"/>
      <c r="J246" s="13">
        <v>32.35</v>
      </c>
      <c r="K246" s="13"/>
      <c r="L246" s="13">
        <v>27.98</v>
      </c>
      <c r="M246" s="13"/>
      <c r="N246" s="12" t="s">
        <v>766</v>
      </c>
      <c r="O246" s="13"/>
      <c r="P246" s="13" t="s">
        <v>471</v>
      </c>
      <c r="Q246" s="13"/>
      <c r="R246" s="64"/>
      <c r="S246" s="64"/>
      <c r="T246" s="12"/>
      <c r="U246" s="13"/>
      <c r="V246" s="12">
        <v>41.15</v>
      </c>
      <c r="W246" s="64"/>
      <c r="X246" s="64" t="s">
        <v>479</v>
      </c>
      <c r="Y246" s="64"/>
      <c r="Z246" s="64"/>
      <c r="AA246" s="64"/>
      <c r="AB246" s="12"/>
      <c r="AC246" s="64"/>
      <c r="AD246" s="12">
        <v>41.42</v>
      </c>
      <c r="AE246" s="64"/>
      <c r="AF246" s="64" t="s">
        <v>480</v>
      </c>
      <c r="AG246" s="64"/>
      <c r="AH246" s="64"/>
      <c r="AI246" s="66">
        <v>38547</v>
      </c>
      <c r="AJ246" s="12"/>
      <c r="AK246" s="12"/>
      <c r="AL246" s="12">
        <v>33.93</v>
      </c>
      <c r="AM246" s="12" t="s">
        <v>134</v>
      </c>
      <c r="AN246" s="12"/>
      <c r="AO246" s="12"/>
      <c r="AP246" s="12"/>
      <c r="AQ246" s="12"/>
      <c r="AR246" s="12" t="s">
        <v>264</v>
      </c>
      <c r="AS246" s="12"/>
      <c r="AT246" s="12"/>
      <c r="AU246" s="12"/>
      <c r="AV246" s="12"/>
      <c r="AW246" s="12"/>
      <c r="AX246" s="62"/>
      <c r="AY246" s="62"/>
      <c r="AZ246" s="31"/>
      <c r="BA246" s="31"/>
      <c r="BB246" s="71"/>
      <c r="BC246" s="62"/>
      <c r="BD246" s="62"/>
      <c r="BE246" s="31"/>
      <c r="BF246" s="15"/>
      <c r="BG246" s="31"/>
      <c r="BH246" s="31"/>
      <c r="BI246" s="31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</row>
    <row r="247" spans="1:120" s="84" customFormat="1" x14ac:dyDescent="0.2">
      <c r="A247" s="61"/>
      <c r="B247" s="15"/>
      <c r="C247" s="15"/>
      <c r="D247" s="15"/>
      <c r="E247" s="20" t="s">
        <v>204</v>
      </c>
      <c r="F247" s="15" t="s">
        <v>340</v>
      </c>
      <c r="G247" s="14"/>
      <c r="H247" s="12"/>
      <c r="I247" s="13"/>
      <c r="J247" s="12">
        <v>38.71</v>
      </c>
      <c r="K247" s="13"/>
      <c r="L247" s="12"/>
      <c r="M247" s="13"/>
      <c r="N247" s="11"/>
      <c r="O247" s="6"/>
      <c r="P247" s="11"/>
      <c r="Q247" s="6"/>
      <c r="R247" s="11"/>
      <c r="S247" s="7"/>
      <c r="T247" s="12"/>
      <c r="U247" s="9"/>
      <c r="V247" s="11"/>
      <c r="W247" s="10"/>
      <c r="X247" s="11"/>
      <c r="Y247" s="10"/>
      <c r="Z247" s="11"/>
      <c r="AA247" s="10"/>
      <c r="AB247" s="12">
        <v>26.14</v>
      </c>
      <c r="AC247" s="10"/>
      <c r="AD247" s="11"/>
      <c r="AE247" s="10"/>
      <c r="AF247" s="11"/>
      <c r="AG247" s="10"/>
      <c r="AH247" s="11"/>
      <c r="AI247" s="15"/>
      <c r="AJ247" s="12"/>
      <c r="AK247" s="10"/>
      <c r="AL247" s="11"/>
      <c r="AM247" s="10"/>
      <c r="AN247" s="11"/>
      <c r="AO247" s="10"/>
      <c r="AP247" s="11"/>
      <c r="AQ247" s="10"/>
      <c r="AR247" s="12"/>
      <c r="AS247" s="10"/>
      <c r="AT247" s="11"/>
      <c r="AU247" s="10"/>
      <c r="AV247" s="11"/>
      <c r="AW247" s="10"/>
      <c r="AX247" s="11"/>
      <c r="AY247" s="10"/>
      <c r="AZ247" s="11"/>
      <c r="BA247" s="10"/>
      <c r="BB247" s="11"/>
      <c r="BC247" s="10"/>
      <c r="BD247" s="11"/>
      <c r="BE247" s="10"/>
      <c r="BF247" s="11"/>
      <c r="BG247" s="10"/>
      <c r="BH247" s="11"/>
      <c r="BI247" s="12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</row>
    <row r="248" spans="1:120" s="84" customFormat="1" x14ac:dyDescent="0.2">
      <c r="A248" s="61">
        <v>38840</v>
      </c>
      <c r="B248" s="63">
        <f ca="1">INT(($E$2-A248)/365)</f>
        <v>13</v>
      </c>
      <c r="C248" s="15" t="s">
        <v>86</v>
      </c>
      <c r="D248" s="15" t="s">
        <v>98</v>
      </c>
      <c r="E248" s="20" t="s">
        <v>446</v>
      </c>
      <c r="F248" s="21" t="s">
        <v>50</v>
      </c>
      <c r="G248" s="14"/>
      <c r="H248" s="22">
        <v>20.41</v>
      </c>
      <c r="I248" s="22"/>
      <c r="J248" s="67">
        <v>31.72</v>
      </c>
      <c r="K248" s="12"/>
      <c r="L248" s="22">
        <v>31.43</v>
      </c>
      <c r="M248" s="12"/>
      <c r="N248" s="24" t="s">
        <v>189</v>
      </c>
      <c r="O248" s="12"/>
      <c r="P248" s="68" t="s">
        <v>597</v>
      </c>
      <c r="Q248" s="12"/>
      <c r="R248" s="12"/>
      <c r="S248" s="12"/>
      <c r="T248" s="12">
        <v>22.79</v>
      </c>
      <c r="U248" s="12"/>
      <c r="V248" s="67">
        <v>38.82</v>
      </c>
      <c r="W248" s="12"/>
      <c r="X248" s="12" t="s">
        <v>16</v>
      </c>
      <c r="Y248" s="12"/>
      <c r="Z248" s="12"/>
      <c r="AA248" s="12"/>
      <c r="AB248" s="12">
        <v>38.25</v>
      </c>
      <c r="AC248" s="12"/>
      <c r="AD248" s="12">
        <v>45.83</v>
      </c>
      <c r="AE248" s="12"/>
      <c r="AF248" s="12" t="s">
        <v>17</v>
      </c>
      <c r="AG248" s="12"/>
      <c r="AH248" s="12"/>
      <c r="AI248" s="66">
        <v>38840</v>
      </c>
      <c r="AJ248" s="12">
        <v>25.77</v>
      </c>
      <c r="AK248" s="12"/>
      <c r="AL248" s="12">
        <v>39.83</v>
      </c>
      <c r="AM248" s="12"/>
      <c r="AN248" s="12"/>
      <c r="AO248" s="12"/>
      <c r="AP248" s="12"/>
      <c r="AQ248" s="12"/>
      <c r="AR248" s="12" t="s">
        <v>598</v>
      </c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</row>
    <row r="249" spans="1:120" x14ac:dyDescent="0.2">
      <c r="A249" s="61">
        <v>39945</v>
      </c>
      <c r="B249" s="63">
        <f ca="1">INT(($E$2-A249)/365)</f>
        <v>10</v>
      </c>
      <c r="C249" s="54" t="s">
        <v>85</v>
      </c>
      <c r="D249" s="54" t="s">
        <v>98</v>
      </c>
      <c r="E249" s="20" t="s">
        <v>169</v>
      </c>
      <c r="F249" s="20" t="s">
        <v>51</v>
      </c>
      <c r="G249" s="14"/>
      <c r="H249" s="12">
        <v>19.09</v>
      </c>
      <c r="I249" s="13"/>
      <c r="J249" s="65">
        <v>39.700000000000003</v>
      </c>
      <c r="K249" s="13"/>
      <c r="L249" s="12">
        <v>37.11</v>
      </c>
      <c r="M249" s="13"/>
      <c r="N249" s="12" t="s">
        <v>599</v>
      </c>
      <c r="O249" s="13"/>
      <c r="P249" s="12" t="s">
        <v>647</v>
      </c>
      <c r="Q249" s="13"/>
      <c r="R249" s="64"/>
      <c r="S249" s="64"/>
      <c r="T249" s="12">
        <v>23.74</v>
      </c>
      <c r="U249" s="13"/>
      <c r="V249" s="65">
        <v>47.43</v>
      </c>
      <c r="W249" s="64"/>
      <c r="X249" s="64"/>
      <c r="Y249" s="64"/>
      <c r="Z249" s="64"/>
      <c r="AA249" s="64"/>
      <c r="AB249" s="12">
        <v>31.58</v>
      </c>
      <c r="AC249" s="64"/>
      <c r="AD249" s="12">
        <v>56.68</v>
      </c>
      <c r="AE249" s="64"/>
      <c r="AF249" s="13"/>
      <c r="AG249" s="64"/>
      <c r="AH249" s="64"/>
      <c r="AI249" s="61">
        <v>39945</v>
      </c>
      <c r="AJ249" s="12">
        <v>25.83</v>
      </c>
      <c r="AK249" s="12"/>
      <c r="AL249" s="12">
        <v>51.12</v>
      </c>
      <c r="AM249" s="12"/>
      <c r="AN249" s="12"/>
      <c r="AO249" s="12"/>
      <c r="AP249" s="12"/>
      <c r="AQ249" s="12"/>
      <c r="AR249" s="65" t="s">
        <v>681</v>
      </c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</row>
    <row r="250" spans="1:120" s="84" customFormat="1" ht="12" customHeight="1" x14ac:dyDescent="0.2">
      <c r="A250" s="61">
        <v>38560</v>
      </c>
      <c r="B250" s="63">
        <f ca="1">INT(($E$2-A250)/365)</f>
        <v>14</v>
      </c>
      <c r="C250" s="15" t="s">
        <v>519</v>
      </c>
      <c r="D250" s="15" t="s">
        <v>84</v>
      </c>
      <c r="E250" s="20" t="s">
        <v>465</v>
      </c>
      <c r="F250" s="21" t="s">
        <v>51</v>
      </c>
      <c r="G250" s="14"/>
      <c r="H250" s="12"/>
      <c r="I250" s="13"/>
      <c r="J250" s="13">
        <v>31.78</v>
      </c>
      <c r="K250" s="13"/>
      <c r="L250" s="13">
        <v>31.59</v>
      </c>
      <c r="M250" s="13"/>
      <c r="N250" s="12" t="s">
        <v>481</v>
      </c>
      <c r="O250" s="13"/>
      <c r="P250" s="13" t="s">
        <v>482</v>
      </c>
      <c r="Q250" s="13"/>
      <c r="R250" s="64"/>
      <c r="S250" s="64"/>
      <c r="T250" s="12"/>
      <c r="U250" s="13"/>
      <c r="V250" s="12">
        <v>37.07</v>
      </c>
      <c r="W250" s="64" t="s">
        <v>134</v>
      </c>
      <c r="X250" s="64" t="s">
        <v>657</v>
      </c>
      <c r="Y250" s="64"/>
      <c r="Z250" s="64"/>
      <c r="AA250" s="64"/>
      <c r="AB250" s="12"/>
      <c r="AC250" s="64"/>
      <c r="AD250" s="12">
        <v>44.81</v>
      </c>
      <c r="AE250" s="64" t="s">
        <v>134</v>
      </c>
      <c r="AF250" s="64" t="s">
        <v>720</v>
      </c>
      <c r="AG250" s="64"/>
      <c r="AH250" s="64"/>
      <c r="AI250" s="66">
        <v>38560</v>
      </c>
      <c r="AJ250" s="12"/>
      <c r="AK250" s="12"/>
      <c r="AL250" s="12">
        <v>37.78</v>
      </c>
      <c r="AM250" s="12" t="s">
        <v>134</v>
      </c>
      <c r="AN250" s="12"/>
      <c r="AO250" s="12"/>
      <c r="AP250" s="12"/>
      <c r="AQ250" s="12"/>
      <c r="AR250" s="12" t="s">
        <v>755</v>
      </c>
      <c r="AS250" s="12"/>
      <c r="AT250" s="12"/>
      <c r="AU250" s="12"/>
      <c r="AV250" s="12"/>
      <c r="AW250" s="12"/>
      <c r="AX250" s="62"/>
      <c r="AY250" s="62"/>
      <c r="AZ250" s="31"/>
      <c r="BA250" s="31"/>
      <c r="BB250" s="71"/>
      <c r="BC250" s="62"/>
      <c r="BD250" s="62"/>
      <c r="BE250" s="31"/>
      <c r="BF250" s="15"/>
      <c r="BG250" s="31"/>
      <c r="BH250" s="31"/>
      <c r="BI250" s="31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</row>
    <row r="251" spans="1:120" s="84" customFormat="1" x14ac:dyDescent="0.2">
      <c r="A251" s="61">
        <v>10</v>
      </c>
      <c r="B251" s="15"/>
      <c r="C251" s="15" t="s">
        <v>84</v>
      </c>
      <c r="D251" s="15" t="s">
        <v>98</v>
      </c>
      <c r="E251" s="20" t="s">
        <v>18</v>
      </c>
      <c r="F251" s="15" t="s">
        <v>339</v>
      </c>
      <c r="G251" s="14"/>
      <c r="H251" s="11"/>
      <c r="I251" s="14"/>
      <c r="J251" s="12">
        <v>43.85</v>
      </c>
      <c r="K251" s="13"/>
      <c r="L251" s="12">
        <v>43.85</v>
      </c>
      <c r="M251" s="13"/>
      <c r="N251" s="11"/>
      <c r="O251" s="6"/>
      <c r="P251" s="11"/>
      <c r="Q251" s="6"/>
      <c r="R251" s="11"/>
      <c r="S251" s="6"/>
      <c r="T251" s="11"/>
      <c r="U251" s="7"/>
      <c r="V251" s="12">
        <v>56.91</v>
      </c>
      <c r="W251" s="8"/>
      <c r="X251" s="11"/>
      <c r="Y251" s="10"/>
      <c r="Z251" s="11"/>
      <c r="AA251" s="10"/>
      <c r="AB251" s="11"/>
      <c r="AC251" s="10"/>
      <c r="AD251" s="8" t="s">
        <v>117</v>
      </c>
      <c r="AE251" s="10"/>
      <c r="AF251" s="11"/>
      <c r="AG251" s="10"/>
      <c r="AH251" s="11"/>
      <c r="AI251" s="15">
        <v>10</v>
      </c>
      <c r="AJ251" s="11"/>
      <c r="AK251" s="10"/>
      <c r="AL251" s="12">
        <v>53.03</v>
      </c>
      <c r="AM251" s="10" t="s">
        <v>134</v>
      </c>
      <c r="AN251" s="11"/>
      <c r="AO251" s="10"/>
      <c r="AP251" s="11"/>
      <c r="AQ251" s="10"/>
      <c r="AR251" s="11"/>
      <c r="AS251" s="10"/>
      <c r="AT251" s="12"/>
      <c r="AU251" s="10"/>
      <c r="AV251" s="11"/>
      <c r="AW251" s="10"/>
      <c r="AX251" s="11"/>
      <c r="AY251" s="10"/>
      <c r="AZ251" s="11"/>
      <c r="BA251" s="10"/>
      <c r="BB251" s="11"/>
      <c r="BC251" s="10"/>
      <c r="BD251" s="11"/>
      <c r="BE251" s="10"/>
      <c r="BF251" s="11"/>
      <c r="BG251" s="10"/>
      <c r="BH251" s="11"/>
      <c r="BI251" s="10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</row>
    <row r="252" spans="1:120" s="84" customFormat="1" x14ac:dyDescent="0.2">
      <c r="A252" s="61">
        <v>39131</v>
      </c>
      <c r="B252" s="63">
        <f ca="1">INT(($E$2-A252)/365)</f>
        <v>12</v>
      </c>
      <c r="C252" s="15" t="s">
        <v>85</v>
      </c>
      <c r="D252" s="15" t="s">
        <v>98</v>
      </c>
      <c r="E252" s="20" t="s">
        <v>435</v>
      </c>
      <c r="F252" s="21" t="s">
        <v>66</v>
      </c>
      <c r="G252" s="14"/>
      <c r="H252" s="22">
        <v>19.63</v>
      </c>
      <c r="I252" s="22"/>
      <c r="J252" s="22">
        <v>36.369999999999997</v>
      </c>
      <c r="K252" s="12"/>
      <c r="L252" s="22">
        <v>37.53</v>
      </c>
      <c r="M252" s="12"/>
      <c r="N252" s="12" t="s">
        <v>31</v>
      </c>
      <c r="O252" s="12"/>
      <c r="P252" s="8" t="s">
        <v>353</v>
      </c>
      <c r="Q252" s="12"/>
      <c r="R252" s="12"/>
      <c r="S252" s="12"/>
      <c r="T252" s="12">
        <v>22.79</v>
      </c>
      <c r="U252" s="12"/>
      <c r="V252" s="67">
        <v>36.549999999999997</v>
      </c>
      <c r="W252" s="12"/>
      <c r="X252" s="12" t="s">
        <v>603</v>
      </c>
      <c r="Y252" s="12"/>
      <c r="Z252" s="12"/>
      <c r="AA252" s="12"/>
      <c r="AB252" s="12">
        <v>36.61</v>
      </c>
      <c r="AC252" s="12"/>
      <c r="AD252" s="12">
        <v>56.61</v>
      </c>
      <c r="AE252" s="12"/>
      <c r="AF252" s="12" t="s">
        <v>604</v>
      </c>
      <c r="AG252" s="12"/>
      <c r="AH252" s="12"/>
      <c r="AI252" s="66">
        <v>39131</v>
      </c>
      <c r="AJ252" s="12">
        <v>27.14</v>
      </c>
      <c r="AK252" s="12"/>
      <c r="AL252" s="12" t="s">
        <v>19</v>
      </c>
      <c r="AM252" s="12"/>
      <c r="AN252" s="12"/>
      <c r="AO252" s="12"/>
      <c r="AP252" s="12"/>
      <c r="AQ252" s="12"/>
      <c r="AR252" s="12" t="s">
        <v>605</v>
      </c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</row>
    <row r="253" spans="1:120" s="84" customFormat="1" ht="12" customHeight="1" x14ac:dyDescent="0.2">
      <c r="A253" s="61">
        <v>39662</v>
      </c>
      <c r="B253" s="63">
        <f ca="1">INT(($E$2-A253)/365)</f>
        <v>11</v>
      </c>
      <c r="C253" s="15" t="s">
        <v>84</v>
      </c>
      <c r="D253" s="15" t="s">
        <v>84</v>
      </c>
      <c r="E253" s="95" t="s">
        <v>461</v>
      </c>
      <c r="F253" s="21" t="s">
        <v>66</v>
      </c>
      <c r="G253" s="14"/>
      <c r="H253" s="12">
        <v>22.38</v>
      </c>
      <c r="I253" s="13"/>
      <c r="J253" s="13">
        <v>45.47</v>
      </c>
      <c r="K253" s="13"/>
      <c r="L253" s="13">
        <v>49.28</v>
      </c>
      <c r="M253" s="13"/>
      <c r="N253" s="12" t="s">
        <v>600</v>
      </c>
      <c r="O253" s="13"/>
      <c r="P253" s="13"/>
      <c r="Q253" s="13"/>
      <c r="R253" s="64"/>
      <c r="S253" s="64"/>
      <c r="T253" s="12">
        <v>24.53</v>
      </c>
      <c r="U253" s="13"/>
      <c r="V253" s="12">
        <v>52.07</v>
      </c>
      <c r="W253" s="64"/>
      <c r="X253" s="64"/>
      <c r="Y253" s="64"/>
      <c r="Z253" s="64"/>
      <c r="AA253" s="64"/>
      <c r="AB253" s="12">
        <v>32.909999999999997</v>
      </c>
      <c r="AC253" s="64"/>
      <c r="AD253" s="12" t="s">
        <v>601</v>
      </c>
      <c r="AE253" s="64"/>
      <c r="AF253" s="64" t="s">
        <v>257</v>
      </c>
      <c r="AG253" s="64"/>
      <c r="AH253" s="64"/>
      <c r="AI253" s="61">
        <v>39662</v>
      </c>
      <c r="AJ253" s="12">
        <v>31.88</v>
      </c>
      <c r="AK253" s="12"/>
      <c r="AL253" s="12">
        <v>56.7</v>
      </c>
      <c r="AM253" s="12"/>
      <c r="AN253" s="12"/>
      <c r="AO253" s="12"/>
      <c r="AP253" s="12"/>
      <c r="AQ253" s="12"/>
      <c r="AR253" s="12" t="s">
        <v>602</v>
      </c>
      <c r="AS253" s="12"/>
      <c r="AT253" s="12"/>
      <c r="AU253" s="12"/>
      <c r="AV253" s="12"/>
      <c r="AW253" s="12"/>
      <c r="AX253" s="62"/>
      <c r="AY253" s="62"/>
      <c r="AZ253" s="31"/>
      <c r="BA253" s="31"/>
      <c r="BB253" s="71"/>
      <c r="BC253" s="62"/>
      <c r="BD253" s="62"/>
      <c r="BE253" s="31"/>
      <c r="BF253" s="66"/>
      <c r="BG253" s="31"/>
      <c r="BH253" s="31"/>
      <c r="BI253" s="31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</row>
    <row r="254" spans="1:120" ht="12.75" customHeight="1" x14ac:dyDescent="0.2">
      <c r="A254" s="61">
        <v>38023</v>
      </c>
      <c r="B254" s="63">
        <f ca="1">INT(($E$2-A254)/365)</f>
        <v>15</v>
      </c>
      <c r="C254" s="15" t="s">
        <v>86</v>
      </c>
      <c r="D254" s="15" t="s">
        <v>84</v>
      </c>
      <c r="E254" s="20" t="s">
        <v>469</v>
      </c>
      <c r="F254" s="21" t="s">
        <v>83</v>
      </c>
      <c r="G254" s="14"/>
      <c r="H254" s="12"/>
      <c r="I254" s="13"/>
      <c r="J254" s="13">
        <v>28.11</v>
      </c>
      <c r="K254" s="13"/>
      <c r="L254" s="13">
        <v>26.47</v>
      </c>
      <c r="M254" s="13"/>
      <c r="N254" s="12" t="s">
        <v>483</v>
      </c>
      <c r="O254" s="13" t="s">
        <v>86</v>
      </c>
      <c r="P254" s="25" t="s">
        <v>484</v>
      </c>
      <c r="Q254" s="13"/>
      <c r="R254" s="64" t="s">
        <v>272</v>
      </c>
      <c r="S254" s="64"/>
      <c r="T254" s="12"/>
      <c r="U254" s="13"/>
      <c r="V254" s="12">
        <v>38.880000000000003</v>
      </c>
      <c r="W254" s="64"/>
      <c r="X254" s="64" t="s">
        <v>606</v>
      </c>
      <c r="Y254" s="64"/>
      <c r="Z254" s="64"/>
      <c r="AA254" s="64"/>
      <c r="AB254" s="12"/>
      <c r="AC254" s="64"/>
      <c r="AD254" s="12">
        <v>40.119999999999997</v>
      </c>
      <c r="AE254" s="64"/>
      <c r="AF254" s="64" t="s">
        <v>273</v>
      </c>
      <c r="AG254" s="64"/>
      <c r="AH254" s="64"/>
      <c r="AI254" s="66">
        <v>38023</v>
      </c>
      <c r="AJ254" s="12"/>
      <c r="AK254" s="12"/>
      <c r="AL254" s="12">
        <v>32.68</v>
      </c>
      <c r="AM254" s="12"/>
      <c r="AN254" s="12"/>
      <c r="AO254" s="12"/>
      <c r="AP254" s="12"/>
      <c r="AQ254" s="12"/>
      <c r="AR254" s="12" t="s">
        <v>485</v>
      </c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</row>
    <row r="255" spans="1:120" s="84" customFormat="1" ht="11.25" customHeight="1" x14ac:dyDescent="0.2">
      <c r="A255" s="61">
        <v>39065</v>
      </c>
      <c r="B255" s="63">
        <f ca="1">INT(($E$2-A255)/365)</f>
        <v>13</v>
      </c>
      <c r="C255" s="15" t="s">
        <v>86</v>
      </c>
      <c r="D255" s="15" t="s">
        <v>98</v>
      </c>
      <c r="E255" s="20" t="s">
        <v>503</v>
      </c>
      <c r="F255" s="15" t="s">
        <v>333</v>
      </c>
      <c r="G255" s="14"/>
      <c r="H255" s="14"/>
      <c r="I255" s="14"/>
      <c r="J255" s="24">
        <v>29.45</v>
      </c>
      <c r="K255" s="13" t="s">
        <v>134</v>
      </c>
      <c r="L255" s="12">
        <v>29.85</v>
      </c>
      <c r="M255" s="13"/>
      <c r="N255" s="90" t="s">
        <v>607</v>
      </c>
      <c r="O255" s="13"/>
      <c r="P255" s="90" t="s">
        <v>608</v>
      </c>
      <c r="Q255" s="13"/>
      <c r="R255" s="13" t="s">
        <v>609</v>
      </c>
      <c r="S255" s="13"/>
      <c r="T255" s="12"/>
      <c r="U255" s="12"/>
      <c r="V255" s="24">
        <v>36.630000000000003</v>
      </c>
      <c r="W255" s="12"/>
      <c r="X255" s="12"/>
      <c r="Y255" s="12"/>
      <c r="Z255" s="12"/>
      <c r="AA255" s="12"/>
      <c r="AB255" s="12"/>
      <c r="AC255" s="12"/>
      <c r="AD255" s="22">
        <v>47.95</v>
      </c>
      <c r="AE255" s="12"/>
      <c r="AF255" s="12"/>
      <c r="AG255" s="12"/>
      <c r="AH255" s="12"/>
      <c r="AI255" s="15">
        <v>10</v>
      </c>
      <c r="AJ255" s="12"/>
      <c r="AK255" s="12"/>
      <c r="AL255" s="24">
        <v>32.07</v>
      </c>
      <c r="AM255" s="12"/>
      <c r="AN255" s="12" t="s">
        <v>610</v>
      </c>
      <c r="AO255" s="12"/>
      <c r="AP255" s="12"/>
      <c r="AQ255" s="12"/>
      <c r="AR255" s="93" t="s">
        <v>611</v>
      </c>
      <c r="AS255" s="12"/>
      <c r="AT255" s="12" t="s">
        <v>198</v>
      </c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</row>
    <row r="256" spans="1:120" ht="12.75" customHeight="1" x14ac:dyDescent="0.2">
      <c r="A256" s="61">
        <v>10</v>
      </c>
      <c r="C256" s="15" t="s">
        <v>86</v>
      </c>
      <c r="D256" s="15" t="s">
        <v>98</v>
      </c>
      <c r="E256" s="20" t="s">
        <v>20</v>
      </c>
      <c r="F256" s="15" t="s">
        <v>333</v>
      </c>
      <c r="G256" s="14"/>
      <c r="H256" s="14"/>
      <c r="I256" s="14"/>
      <c r="J256" s="12">
        <v>30.61</v>
      </c>
      <c r="K256" s="13" t="s">
        <v>134</v>
      </c>
      <c r="L256" s="12">
        <v>32.21</v>
      </c>
      <c r="M256" s="13"/>
      <c r="N256" s="13" t="s">
        <v>199</v>
      </c>
      <c r="O256" s="13"/>
      <c r="P256" s="13" t="s">
        <v>197</v>
      </c>
      <c r="Q256" s="13"/>
      <c r="R256" s="13"/>
      <c r="S256" s="13"/>
      <c r="T256" s="12"/>
      <c r="U256" s="12"/>
      <c r="V256" s="12">
        <v>42.43</v>
      </c>
      <c r="W256" s="12"/>
      <c r="X256" s="12"/>
      <c r="Y256" s="12"/>
      <c r="Z256" s="12"/>
      <c r="AA256" s="12"/>
      <c r="AB256" s="12"/>
      <c r="AC256" s="12"/>
      <c r="AD256" s="22">
        <v>51.49</v>
      </c>
      <c r="AE256" s="12"/>
      <c r="AF256" s="12"/>
      <c r="AG256" s="12"/>
      <c r="AH256" s="12"/>
      <c r="AI256" s="15">
        <v>10</v>
      </c>
      <c r="AJ256" s="12"/>
      <c r="AK256" s="12"/>
      <c r="AL256" s="12">
        <v>35.19</v>
      </c>
      <c r="AM256" s="12"/>
      <c r="AN256" s="12" t="s">
        <v>200</v>
      </c>
      <c r="AO256" s="12"/>
      <c r="AP256" s="12"/>
      <c r="AQ256" s="12"/>
      <c r="AR256" s="55" t="s">
        <v>224</v>
      </c>
      <c r="AS256" s="12"/>
      <c r="AT256" s="12" t="s">
        <v>198</v>
      </c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</row>
    <row r="257" spans="1:120" ht="12.75" customHeight="1" x14ac:dyDescent="0.2">
      <c r="A257" s="61">
        <v>40190</v>
      </c>
      <c r="B257" s="63">
        <f t="shared" ref="B257:B266" ca="1" si="10">INT(($E$2-A257)/365)</f>
        <v>10</v>
      </c>
      <c r="C257" s="54" t="s">
        <v>85</v>
      </c>
      <c r="D257" s="54" t="s">
        <v>98</v>
      </c>
      <c r="E257" s="20" t="s">
        <v>205</v>
      </c>
      <c r="F257" s="20" t="s">
        <v>280</v>
      </c>
      <c r="G257" s="14"/>
      <c r="H257" s="12">
        <v>19.149999999999999</v>
      </c>
      <c r="I257" s="13"/>
      <c r="J257" s="65">
        <v>43.58</v>
      </c>
      <c r="K257" s="13"/>
      <c r="L257" s="12">
        <v>39.869999999999997</v>
      </c>
      <c r="M257" s="13"/>
      <c r="N257" s="12" t="s">
        <v>699</v>
      </c>
      <c r="O257" s="13"/>
      <c r="P257" s="12"/>
      <c r="Q257" s="13"/>
      <c r="R257" s="64"/>
      <c r="S257" s="64"/>
      <c r="T257" s="12">
        <v>24.93</v>
      </c>
      <c r="U257" s="13"/>
      <c r="V257" s="12">
        <v>50.26</v>
      </c>
      <c r="W257" s="64"/>
      <c r="X257" s="64"/>
      <c r="Y257" s="64"/>
      <c r="Z257" s="64"/>
      <c r="AA257" s="64"/>
      <c r="AB257" s="12">
        <v>24.37</v>
      </c>
      <c r="AC257" s="64"/>
      <c r="AD257" s="12">
        <v>50.8</v>
      </c>
      <c r="AE257" s="64"/>
      <c r="AF257" s="13"/>
      <c r="AG257" s="64"/>
      <c r="AH257" s="64"/>
      <c r="AI257" s="61">
        <v>40190</v>
      </c>
      <c r="AJ257" s="12">
        <v>24.43</v>
      </c>
      <c r="AK257" s="12"/>
      <c r="AL257" s="12"/>
      <c r="AM257" s="12"/>
      <c r="AN257" s="12"/>
      <c r="AO257" s="12"/>
      <c r="AP257" s="12"/>
      <c r="AQ257" s="12"/>
      <c r="AR257" s="100" t="s">
        <v>722</v>
      </c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84"/>
      <c r="BK257" s="84"/>
      <c r="BL257" s="84"/>
      <c r="BM257" s="84"/>
      <c r="BN257" s="84"/>
      <c r="BO257" s="84"/>
      <c r="BP257" s="84"/>
      <c r="BQ257" s="84"/>
      <c r="BR257" s="84"/>
      <c r="BS257" s="84"/>
      <c r="BT257" s="84"/>
      <c r="BU257" s="84"/>
      <c r="BV257" s="84"/>
      <c r="BW257" s="84"/>
      <c r="BX257" s="84"/>
      <c r="BY257" s="84"/>
      <c r="BZ257" s="84"/>
      <c r="CA257" s="84"/>
      <c r="CB257" s="84"/>
      <c r="CC257" s="84"/>
      <c r="CD257" s="84"/>
      <c r="CE257" s="84"/>
      <c r="CF257" s="84"/>
      <c r="CG257" s="84"/>
    </row>
    <row r="258" spans="1:120" ht="12" customHeight="1" x14ac:dyDescent="0.2">
      <c r="A258" s="61">
        <v>39434</v>
      </c>
      <c r="B258" s="63">
        <f t="shared" ca="1" si="10"/>
        <v>12</v>
      </c>
      <c r="C258" s="54" t="s">
        <v>85</v>
      </c>
      <c r="D258" s="54" t="s">
        <v>98</v>
      </c>
      <c r="E258" s="20" t="s">
        <v>207</v>
      </c>
      <c r="F258" s="21" t="s">
        <v>280</v>
      </c>
      <c r="G258" s="14"/>
      <c r="H258" s="22"/>
      <c r="I258" s="22"/>
      <c r="J258" s="67">
        <v>28.78</v>
      </c>
      <c r="K258" s="12"/>
      <c r="L258" s="22">
        <v>28.25</v>
      </c>
      <c r="M258" s="12"/>
      <c r="N258" s="24" t="s">
        <v>723</v>
      </c>
      <c r="O258" s="12"/>
      <c r="P258" s="91" t="s">
        <v>734</v>
      </c>
      <c r="Q258" s="12"/>
      <c r="R258" s="12" t="s">
        <v>302</v>
      </c>
      <c r="S258" s="12"/>
      <c r="T258" s="12"/>
      <c r="U258" s="12"/>
      <c r="V258" s="67">
        <v>34.299999999999997</v>
      </c>
      <c r="W258" s="12"/>
      <c r="X258" s="12" t="s">
        <v>735</v>
      </c>
      <c r="Y258" s="12"/>
      <c r="Z258" s="12" t="s">
        <v>543</v>
      </c>
      <c r="AA258" s="12"/>
      <c r="AB258" s="12"/>
      <c r="AC258" s="12"/>
      <c r="AD258" s="24">
        <v>41.06</v>
      </c>
      <c r="AE258" s="12"/>
      <c r="AF258" s="25" t="s">
        <v>737</v>
      </c>
      <c r="AG258" s="12"/>
      <c r="AH258" s="12"/>
      <c r="AI258" s="66">
        <v>38771</v>
      </c>
      <c r="AJ258" s="12"/>
      <c r="AK258" s="12"/>
      <c r="AL258" s="24">
        <v>33.22</v>
      </c>
      <c r="AM258" s="12"/>
      <c r="AN258" s="12"/>
      <c r="AO258" s="12"/>
      <c r="AP258" s="12"/>
      <c r="AQ258" s="12"/>
      <c r="AR258" s="24" t="s">
        <v>757</v>
      </c>
      <c r="AS258" s="12"/>
      <c r="AT258" s="12" t="s">
        <v>672</v>
      </c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84"/>
      <c r="BK258" s="84"/>
      <c r="BL258" s="84"/>
      <c r="BM258" s="84"/>
      <c r="BN258" s="84"/>
      <c r="BO258" s="84"/>
      <c r="BP258" s="84"/>
      <c r="BQ258" s="84"/>
      <c r="BR258" s="84"/>
      <c r="BS258" s="84"/>
      <c r="BT258" s="84"/>
      <c r="BU258" s="84"/>
      <c r="BV258" s="84"/>
      <c r="BW258" s="84"/>
      <c r="BX258" s="84"/>
      <c r="BY258" s="84"/>
      <c r="BZ258" s="84"/>
      <c r="CA258" s="84"/>
      <c r="CB258" s="84"/>
      <c r="CC258" s="84"/>
      <c r="CD258" s="84"/>
      <c r="CE258" s="84"/>
      <c r="CF258" s="84"/>
      <c r="CG258" s="84"/>
      <c r="CH258" s="84"/>
      <c r="CI258" s="84"/>
      <c r="CJ258" s="84"/>
      <c r="CK258" s="84"/>
      <c r="CL258" s="84"/>
      <c r="CM258" s="84"/>
      <c r="CN258" s="84"/>
      <c r="CO258" s="84"/>
      <c r="CP258" s="84"/>
      <c r="CQ258" s="84"/>
      <c r="CR258" s="84"/>
      <c r="CS258" s="84"/>
      <c r="CT258" s="84"/>
      <c r="CU258" s="84"/>
      <c r="CV258" s="84"/>
      <c r="CW258" s="84"/>
      <c r="CX258" s="84"/>
      <c r="CY258" s="84"/>
      <c r="CZ258" s="84"/>
      <c r="DA258" s="84"/>
      <c r="DB258" s="84"/>
      <c r="DC258" s="84"/>
      <c r="DD258" s="84"/>
      <c r="DE258" s="84"/>
      <c r="DF258" s="84"/>
      <c r="DG258" s="84"/>
      <c r="DH258" s="84"/>
      <c r="DI258" s="84"/>
      <c r="DJ258" s="84"/>
      <c r="DK258" s="84"/>
      <c r="DL258" s="84"/>
      <c r="DM258" s="84"/>
      <c r="DN258" s="84"/>
      <c r="DO258" s="84"/>
      <c r="DP258" s="84"/>
    </row>
    <row r="259" spans="1:120" ht="12" customHeight="1" x14ac:dyDescent="0.2">
      <c r="A259" s="61">
        <v>39282</v>
      </c>
      <c r="B259" s="63">
        <f t="shared" ca="1" si="10"/>
        <v>12</v>
      </c>
      <c r="C259" s="54" t="s">
        <v>85</v>
      </c>
      <c r="D259" s="54" t="s">
        <v>98</v>
      </c>
      <c r="E259" s="20" t="s">
        <v>208</v>
      </c>
      <c r="F259" s="21" t="s">
        <v>280</v>
      </c>
      <c r="G259" s="14"/>
      <c r="H259" s="22"/>
      <c r="I259" s="22"/>
      <c r="J259" s="67">
        <v>29.08</v>
      </c>
      <c r="K259" s="12"/>
      <c r="L259" s="22">
        <v>29.58</v>
      </c>
      <c r="M259" s="12"/>
      <c r="N259" s="24" t="s">
        <v>692</v>
      </c>
      <c r="O259" s="12"/>
      <c r="P259" s="68" t="s">
        <v>758</v>
      </c>
      <c r="Q259" s="12"/>
      <c r="R259" s="12" t="s">
        <v>303</v>
      </c>
      <c r="S259" s="12"/>
      <c r="T259" s="12"/>
      <c r="U259" s="12"/>
      <c r="V259" s="67">
        <v>36.68</v>
      </c>
      <c r="W259" s="12"/>
      <c r="X259" s="12" t="s">
        <v>736</v>
      </c>
      <c r="Y259" s="12"/>
      <c r="Z259" s="12" t="s">
        <v>673</v>
      </c>
      <c r="AA259" s="12"/>
      <c r="AB259" s="12"/>
      <c r="AC259" s="12"/>
      <c r="AD259" s="24">
        <v>40.57</v>
      </c>
      <c r="AE259" s="12"/>
      <c r="AF259" s="12" t="s">
        <v>691</v>
      </c>
      <c r="AG259" s="12"/>
      <c r="AH259" s="12"/>
      <c r="AI259" s="66">
        <v>38771</v>
      </c>
      <c r="AJ259" s="12"/>
      <c r="AK259" s="12"/>
      <c r="AL259" s="24">
        <v>31.5</v>
      </c>
      <c r="AM259" s="12"/>
      <c r="AN259" s="12" t="s">
        <v>738</v>
      </c>
      <c r="AO259" s="12"/>
      <c r="AP259" s="12"/>
      <c r="AQ259" s="12"/>
      <c r="AR259" s="24" t="s">
        <v>727</v>
      </c>
      <c r="AS259" s="12"/>
      <c r="AT259" s="12" t="s">
        <v>690</v>
      </c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</row>
    <row r="260" spans="1:120" ht="12.75" customHeight="1" x14ac:dyDescent="0.2">
      <c r="A260" s="61">
        <v>12</v>
      </c>
      <c r="B260" s="63">
        <f t="shared" ca="1" si="10"/>
        <v>120</v>
      </c>
      <c r="C260" s="15" t="s">
        <v>84</v>
      </c>
      <c r="D260" s="15" t="s">
        <v>84</v>
      </c>
      <c r="E260" s="20" t="s">
        <v>41</v>
      </c>
      <c r="F260" s="15" t="s">
        <v>350</v>
      </c>
      <c r="G260" s="14"/>
      <c r="H260" s="12"/>
      <c r="I260" s="14"/>
      <c r="J260" s="12">
        <v>44.28</v>
      </c>
      <c r="K260" s="13"/>
      <c r="L260" s="12">
        <v>44.28</v>
      </c>
      <c r="M260" s="13"/>
      <c r="N260" s="13" t="s">
        <v>42</v>
      </c>
      <c r="O260" s="13"/>
      <c r="P260" s="13"/>
      <c r="Q260" s="13"/>
      <c r="R260" s="13"/>
      <c r="S260" s="13"/>
      <c r="T260" s="12"/>
      <c r="U260" s="14"/>
      <c r="V260" s="12">
        <v>47.1</v>
      </c>
      <c r="W260" s="13"/>
      <c r="X260" s="14"/>
      <c r="Y260" s="14"/>
      <c r="Z260" s="14"/>
      <c r="AA260" s="14"/>
      <c r="AB260" s="12"/>
      <c r="AC260" s="14"/>
      <c r="AD260" s="13" t="s">
        <v>101</v>
      </c>
      <c r="AE260" s="14"/>
      <c r="AF260" s="14"/>
      <c r="AG260" s="14"/>
      <c r="AH260" s="14"/>
      <c r="AI260" s="15">
        <v>12</v>
      </c>
      <c r="AJ260" s="12"/>
      <c r="AK260" s="12"/>
      <c r="AL260" s="12" t="s">
        <v>131</v>
      </c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84"/>
      <c r="BK260" s="84"/>
      <c r="BL260" s="84"/>
      <c r="BM260" s="84"/>
      <c r="BN260" s="84"/>
      <c r="BO260" s="84"/>
      <c r="BP260" s="84"/>
      <c r="BQ260" s="84"/>
      <c r="BR260" s="84"/>
      <c r="BS260" s="84"/>
      <c r="BT260" s="84"/>
      <c r="BU260" s="84"/>
      <c r="BV260" s="84"/>
      <c r="BW260" s="84"/>
      <c r="BX260" s="84"/>
      <c r="BY260" s="84"/>
      <c r="BZ260" s="84"/>
      <c r="CA260" s="84"/>
      <c r="CB260" s="84"/>
      <c r="CC260" s="84"/>
      <c r="CD260" s="84"/>
      <c r="CE260" s="84"/>
      <c r="CF260" s="84"/>
      <c r="CG260" s="84"/>
      <c r="CH260" s="84"/>
      <c r="CI260" s="84"/>
      <c r="CJ260" s="84"/>
      <c r="CK260" s="84"/>
      <c r="CL260" s="84"/>
      <c r="CM260" s="84"/>
      <c r="CN260" s="84"/>
      <c r="CO260" s="84"/>
      <c r="CP260" s="84"/>
      <c r="CQ260" s="84"/>
      <c r="CR260" s="84"/>
      <c r="CS260" s="84"/>
      <c r="CT260" s="84"/>
      <c r="CU260" s="84"/>
      <c r="CV260" s="84"/>
      <c r="CW260" s="84"/>
      <c r="CX260" s="84"/>
      <c r="CY260" s="84"/>
      <c r="CZ260" s="84"/>
      <c r="DA260" s="84"/>
      <c r="DB260" s="84"/>
      <c r="DC260" s="84"/>
      <c r="DD260" s="84"/>
      <c r="DE260" s="84"/>
      <c r="DF260" s="84"/>
      <c r="DG260" s="84"/>
      <c r="DH260" s="84"/>
      <c r="DI260" s="84"/>
      <c r="DJ260" s="84"/>
      <c r="DK260" s="84"/>
      <c r="DL260" s="84"/>
      <c r="DM260" s="84"/>
      <c r="DN260" s="84"/>
      <c r="DO260" s="84"/>
      <c r="DP260" s="84"/>
    </row>
    <row r="261" spans="1:120" ht="12.75" customHeight="1" x14ac:dyDescent="0.2">
      <c r="A261" s="61">
        <v>38477</v>
      </c>
      <c r="B261" s="63">
        <f t="shared" ca="1" si="10"/>
        <v>14</v>
      </c>
      <c r="C261" s="15" t="s">
        <v>85</v>
      </c>
      <c r="D261" s="15" t="s">
        <v>84</v>
      </c>
      <c r="E261" s="20" t="s">
        <v>505</v>
      </c>
      <c r="F261" s="20" t="s">
        <v>507</v>
      </c>
      <c r="G261" s="14"/>
      <c r="H261" s="12"/>
      <c r="I261" s="13"/>
      <c r="J261" s="13">
        <v>30.07</v>
      </c>
      <c r="K261" s="13"/>
      <c r="L261" s="13">
        <v>29.73</v>
      </c>
      <c r="M261" s="13"/>
      <c r="N261" s="12" t="s">
        <v>666</v>
      </c>
      <c r="O261" s="13"/>
      <c r="P261" s="13" t="s">
        <v>669</v>
      </c>
      <c r="Q261" s="13"/>
      <c r="R261" s="64"/>
      <c r="S261" s="64"/>
      <c r="T261" s="12"/>
      <c r="U261" s="13"/>
      <c r="V261" s="12"/>
      <c r="W261" s="64"/>
      <c r="X261" s="64" t="s">
        <v>646</v>
      </c>
      <c r="Y261" s="64"/>
      <c r="Z261" s="64"/>
      <c r="AA261" s="64"/>
      <c r="AB261" s="12"/>
      <c r="AC261" s="64"/>
      <c r="AD261" s="12">
        <v>46.4</v>
      </c>
      <c r="AE261" s="64"/>
      <c r="AF261" s="64" t="s">
        <v>612</v>
      </c>
      <c r="AG261" s="64"/>
      <c r="AH261" s="64"/>
      <c r="AI261" s="66"/>
      <c r="AJ261" s="12"/>
      <c r="AK261" s="12"/>
      <c r="AL261" s="12">
        <v>35.69</v>
      </c>
      <c r="AM261" s="12"/>
      <c r="AN261" s="12"/>
      <c r="AO261" s="12"/>
      <c r="AP261" s="12"/>
      <c r="AQ261" s="12"/>
      <c r="AR261" s="12" t="s">
        <v>645</v>
      </c>
      <c r="AS261" s="12"/>
      <c r="AT261" s="12"/>
      <c r="AU261" s="12"/>
      <c r="AV261" s="12"/>
      <c r="AW261" s="12"/>
      <c r="AX261" s="62"/>
      <c r="AY261" s="62"/>
      <c r="AZ261" s="31"/>
      <c r="BA261" s="31"/>
      <c r="BB261" s="71"/>
      <c r="BC261" s="62"/>
      <c r="BD261" s="62"/>
      <c r="BE261" s="31"/>
      <c r="BG261" s="31"/>
      <c r="BH261" s="31"/>
      <c r="BI261" s="31"/>
    </row>
    <row r="262" spans="1:120" ht="12" customHeight="1" x14ac:dyDescent="0.2">
      <c r="A262" s="61">
        <v>11</v>
      </c>
      <c r="B262" s="63">
        <f t="shared" ca="1" si="10"/>
        <v>120</v>
      </c>
      <c r="C262" s="15" t="s">
        <v>85</v>
      </c>
      <c r="D262" s="15" t="s">
        <v>84</v>
      </c>
      <c r="E262" s="20" t="s">
        <v>87</v>
      </c>
      <c r="F262" s="15" t="s">
        <v>345</v>
      </c>
      <c r="G262" s="14"/>
      <c r="H262" s="14"/>
      <c r="I262" s="14"/>
      <c r="J262" s="12">
        <v>31.46</v>
      </c>
      <c r="K262" s="13"/>
      <c r="L262" s="12">
        <v>30.14</v>
      </c>
      <c r="M262" s="13"/>
      <c r="N262" s="13" t="s">
        <v>525</v>
      </c>
      <c r="O262" s="13"/>
      <c r="P262" s="13"/>
      <c r="Q262" s="13"/>
      <c r="R262" s="13"/>
      <c r="S262" s="13"/>
      <c r="T262" s="14"/>
      <c r="U262" s="14"/>
      <c r="V262" s="12">
        <v>52.83</v>
      </c>
      <c r="W262" s="13"/>
      <c r="X262" s="14"/>
      <c r="Y262" s="14"/>
      <c r="Z262" s="14"/>
      <c r="AA262" s="14"/>
      <c r="AB262" s="14"/>
      <c r="AC262" s="14"/>
      <c r="AD262" s="13">
        <v>37.46</v>
      </c>
      <c r="AE262" s="14"/>
      <c r="AF262" s="64" t="s">
        <v>520</v>
      </c>
      <c r="AG262" s="14"/>
      <c r="AH262" s="14"/>
      <c r="AI262" s="15">
        <v>11</v>
      </c>
      <c r="AJ262" s="14"/>
      <c r="AK262" s="14"/>
      <c r="AL262" s="12">
        <v>35.1</v>
      </c>
      <c r="AM262" s="14"/>
      <c r="AN262" s="14"/>
      <c r="AO262" s="14"/>
      <c r="AP262" s="14"/>
      <c r="AQ262" s="14"/>
      <c r="AR262" s="14" t="s">
        <v>613</v>
      </c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84"/>
      <c r="BK262" s="84"/>
      <c r="BL262" s="84"/>
      <c r="BM262" s="84"/>
      <c r="BN262" s="84"/>
      <c r="BO262" s="84"/>
      <c r="BP262" s="84"/>
      <c r="BQ262" s="84"/>
      <c r="BR262" s="84"/>
      <c r="BS262" s="84"/>
      <c r="BT262" s="84"/>
      <c r="BU262" s="84"/>
      <c r="BV262" s="84"/>
      <c r="BW262" s="84"/>
      <c r="BX262" s="84"/>
      <c r="BY262" s="84"/>
      <c r="BZ262" s="84"/>
      <c r="CA262" s="84"/>
      <c r="CB262" s="84"/>
      <c r="CC262" s="84"/>
      <c r="CD262" s="84"/>
      <c r="CE262" s="84"/>
      <c r="CF262" s="84"/>
      <c r="CG262" s="84"/>
      <c r="CH262" s="84"/>
      <c r="CI262" s="84"/>
      <c r="CJ262" s="84"/>
      <c r="CK262" s="84"/>
      <c r="CL262" s="84"/>
      <c r="CM262" s="84"/>
      <c r="CN262" s="84"/>
      <c r="CO262" s="84"/>
      <c r="CP262" s="84"/>
      <c r="CQ262" s="84"/>
      <c r="CR262" s="84"/>
      <c r="CS262" s="84"/>
      <c r="CT262" s="84"/>
      <c r="CU262" s="84"/>
      <c r="CV262" s="84"/>
      <c r="CW262" s="84"/>
      <c r="CX262" s="84"/>
      <c r="CY262" s="84"/>
      <c r="CZ262" s="84"/>
      <c r="DA262" s="84"/>
      <c r="DB262" s="84"/>
      <c r="DC262" s="84"/>
      <c r="DD262" s="84"/>
      <c r="DE262" s="84"/>
      <c r="DF262" s="84"/>
      <c r="DG262" s="84"/>
      <c r="DH262" s="84"/>
      <c r="DI262" s="84"/>
      <c r="DJ262" s="84"/>
      <c r="DK262" s="84"/>
      <c r="DL262" s="84"/>
      <c r="DM262" s="84"/>
      <c r="DN262" s="84"/>
      <c r="DO262" s="84"/>
      <c r="DP262" s="84"/>
    </row>
    <row r="263" spans="1:120" ht="12" customHeight="1" x14ac:dyDescent="0.2">
      <c r="A263" s="61">
        <v>11</v>
      </c>
      <c r="B263" s="63">
        <f t="shared" ca="1" si="10"/>
        <v>120</v>
      </c>
      <c r="C263" s="15" t="s">
        <v>85</v>
      </c>
      <c r="D263" s="15" t="s">
        <v>84</v>
      </c>
      <c r="E263" s="20" t="s">
        <v>87</v>
      </c>
      <c r="F263" s="15" t="s">
        <v>345</v>
      </c>
      <c r="G263" s="14"/>
      <c r="H263" s="14"/>
      <c r="I263" s="14"/>
      <c r="J263" s="12">
        <v>35.21</v>
      </c>
      <c r="K263" s="13"/>
      <c r="L263" s="12">
        <v>35.21</v>
      </c>
      <c r="M263" s="13"/>
      <c r="N263" s="13"/>
      <c r="O263" s="13"/>
      <c r="P263" s="13"/>
      <c r="Q263" s="13"/>
      <c r="R263" s="13"/>
      <c r="S263" s="13"/>
      <c r="T263" s="14"/>
      <c r="U263" s="14"/>
      <c r="V263" s="12">
        <v>52.83</v>
      </c>
      <c r="W263" s="13"/>
      <c r="X263" s="14"/>
      <c r="Y263" s="14"/>
      <c r="Z263" s="14"/>
      <c r="AA263" s="14"/>
      <c r="AB263" s="14"/>
      <c r="AC263" s="14"/>
      <c r="AD263" s="13">
        <v>43</v>
      </c>
      <c r="AE263" s="14"/>
      <c r="AF263" s="14"/>
      <c r="AG263" s="14"/>
      <c r="AH263" s="14"/>
      <c r="AI263" s="15">
        <v>11</v>
      </c>
      <c r="AJ263" s="14"/>
      <c r="AK263" s="14"/>
      <c r="AL263" s="12">
        <v>48.81</v>
      </c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84"/>
      <c r="BK263" s="84"/>
      <c r="BL263" s="84"/>
      <c r="BM263" s="84"/>
      <c r="BN263" s="84"/>
      <c r="BO263" s="84"/>
      <c r="BP263" s="84"/>
      <c r="BQ263" s="84"/>
      <c r="BR263" s="84"/>
      <c r="BS263" s="84"/>
      <c r="BT263" s="84"/>
      <c r="BU263" s="84"/>
      <c r="BV263" s="84"/>
      <c r="BW263" s="84"/>
      <c r="BX263" s="84"/>
      <c r="BY263" s="84"/>
      <c r="BZ263" s="84"/>
      <c r="CA263" s="84"/>
      <c r="CB263" s="84"/>
      <c r="CC263" s="84"/>
      <c r="CD263" s="84"/>
      <c r="CE263" s="84"/>
      <c r="CF263" s="84"/>
      <c r="CG263" s="84"/>
      <c r="CH263" s="84"/>
      <c r="CI263" s="84"/>
      <c r="CJ263" s="84"/>
      <c r="CK263" s="84"/>
      <c r="CL263" s="84"/>
      <c r="CM263" s="84"/>
      <c r="CN263" s="84"/>
      <c r="CO263" s="84"/>
      <c r="CP263" s="84"/>
      <c r="CQ263" s="84"/>
      <c r="CR263" s="84"/>
      <c r="CS263" s="84"/>
      <c r="CT263" s="84"/>
      <c r="CU263" s="84"/>
      <c r="CV263" s="84"/>
      <c r="CW263" s="84"/>
      <c r="CX263" s="84"/>
      <c r="CY263" s="84"/>
      <c r="CZ263" s="84"/>
      <c r="DA263" s="84"/>
      <c r="DB263" s="84"/>
      <c r="DC263" s="84"/>
      <c r="DD263" s="84"/>
      <c r="DE263" s="84"/>
      <c r="DF263" s="84"/>
      <c r="DG263" s="84"/>
      <c r="DH263" s="84"/>
      <c r="DI263" s="84"/>
      <c r="DJ263" s="84"/>
      <c r="DK263" s="84"/>
      <c r="DL263" s="84"/>
      <c r="DM263" s="84"/>
      <c r="DN263" s="84"/>
      <c r="DO263" s="84"/>
      <c r="DP263" s="84"/>
    </row>
    <row r="264" spans="1:120" ht="12" customHeight="1" x14ac:dyDescent="0.2">
      <c r="A264" s="61">
        <v>39527</v>
      </c>
      <c r="B264" s="63">
        <f t="shared" ca="1" si="10"/>
        <v>11</v>
      </c>
      <c r="C264" s="15" t="s">
        <v>496</v>
      </c>
      <c r="D264" s="15" t="s">
        <v>84</v>
      </c>
      <c r="E264" s="95" t="s">
        <v>514</v>
      </c>
      <c r="F264" s="20" t="s">
        <v>515</v>
      </c>
      <c r="G264" s="14"/>
      <c r="H264" s="12"/>
      <c r="I264" s="13"/>
      <c r="J264" s="13">
        <v>41.87</v>
      </c>
      <c r="K264" s="13"/>
      <c r="L264" s="13"/>
      <c r="M264" s="13"/>
      <c r="N264" s="12" t="s">
        <v>629</v>
      </c>
      <c r="O264" s="13"/>
      <c r="P264" s="13"/>
      <c r="Q264" s="13"/>
      <c r="R264" s="64"/>
      <c r="S264" s="64"/>
      <c r="T264" s="12"/>
      <c r="U264" s="13"/>
      <c r="V264" s="12">
        <v>47.92</v>
      </c>
      <c r="W264" s="64"/>
      <c r="X264" s="64"/>
      <c r="Y264" s="64"/>
      <c r="Z264" s="64"/>
      <c r="AA264" s="64"/>
      <c r="AB264" s="12"/>
      <c r="AC264" s="64"/>
      <c r="AD264" s="12" t="s">
        <v>630</v>
      </c>
      <c r="AE264" s="64"/>
      <c r="AF264" s="64"/>
      <c r="AG264" s="64"/>
      <c r="AH264" s="64"/>
      <c r="AI264" s="66"/>
      <c r="AJ264" s="12"/>
      <c r="AK264" s="12"/>
      <c r="AL264" s="12" t="s">
        <v>631</v>
      </c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62"/>
      <c r="AY264" s="62"/>
      <c r="AZ264" s="31"/>
      <c r="BA264" s="31"/>
      <c r="BB264" s="71"/>
      <c r="BC264" s="62"/>
      <c r="BD264" s="62"/>
      <c r="BE264" s="31"/>
      <c r="BF264" s="66"/>
      <c r="BG264" s="31"/>
      <c r="BH264" s="31"/>
      <c r="BI264" s="31"/>
    </row>
    <row r="265" spans="1:120" ht="12" customHeight="1" x14ac:dyDescent="0.2">
      <c r="A265" s="61">
        <v>38693</v>
      </c>
      <c r="B265" s="63">
        <f t="shared" ca="1" si="10"/>
        <v>14</v>
      </c>
      <c r="C265" s="15" t="s">
        <v>85</v>
      </c>
      <c r="D265" s="15" t="s">
        <v>98</v>
      </c>
      <c r="E265" s="20" t="s">
        <v>447</v>
      </c>
      <c r="F265" s="21" t="s">
        <v>70</v>
      </c>
      <c r="G265" s="14"/>
      <c r="H265" s="22">
        <v>18.36</v>
      </c>
      <c r="I265" s="22"/>
      <c r="J265" s="67">
        <v>30.46</v>
      </c>
      <c r="K265" s="12"/>
      <c r="L265" s="22">
        <v>30.46</v>
      </c>
      <c r="M265" s="12"/>
      <c r="N265" s="24" t="s">
        <v>232</v>
      </c>
      <c r="O265" s="12"/>
      <c r="P265" s="92" t="s">
        <v>304</v>
      </c>
      <c r="Q265" s="12"/>
      <c r="R265" s="12"/>
      <c r="S265" s="12"/>
      <c r="T265" s="12">
        <v>20.53</v>
      </c>
      <c r="U265" s="12"/>
      <c r="V265" s="67">
        <v>35.94</v>
      </c>
      <c r="W265" s="12"/>
      <c r="X265" s="12" t="s">
        <v>614</v>
      </c>
      <c r="Y265" s="12"/>
      <c r="Z265" s="12"/>
      <c r="AA265" s="12"/>
      <c r="AB265" s="12">
        <v>24.33</v>
      </c>
      <c r="AC265" s="12"/>
      <c r="AD265" s="24">
        <v>36.92</v>
      </c>
      <c r="AE265" s="12"/>
      <c r="AF265" s="12" t="s">
        <v>185</v>
      </c>
      <c r="AG265" s="12"/>
      <c r="AH265" s="12"/>
      <c r="AI265" s="66">
        <v>38693</v>
      </c>
      <c r="AJ265" s="12">
        <v>32.36</v>
      </c>
      <c r="AK265" s="12"/>
      <c r="AL265" s="12">
        <v>40.06</v>
      </c>
      <c r="AM265" s="12"/>
      <c r="AN265" s="12"/>
      <c r="AO265" s="12"/>
      <c r="AP265" s="12"/>
      <c r="AQ265" s="12"/>
      <c r="AR265" s="24" t="s">
        <v>615</v>
      </c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84"/>
      <c r="BK265" s="84"/>
      <c r="BL265" s="84"/>
      <c r="BM265" s="84"/>
      <c r="BN265" s="84"/>
      <c r="BO265" s="84"/>
      <c r="BP265" s="84"/>
      <c r="BQ265" s="84"/>
      <c r="BR265" s="84"/>
      <c r="BS265" s="84"/>
      <c r="BT265" s="84"/>
      <c r="BU265" s="84"/>
      <c r="BV265" s="84"/>
      <c r="BW265" s="84"/>
      <c r="BX265" s="84"/>
      <c r="BY265" s="84"/>
      <c r="BZ265" s="84"/>
      <c r="CA265" s="84"/>
      <c r="CB265" s="84"/>
      <c r="CC265" s="84"/>
      <c r="CD265" s="84"/>
      <c r="CE265" s="84"/>
      <c r="CF265" s="84"/>
      <c r="CG265" s="84"/>
      <c r="CH265" s="84"/>
      <c r="CI265" s="84"/>
      <c r="CJ265" s="84"/>
      <c r="CK265" s="84"/>
      <c r="CL265" s="84"/>
      <c r="CM265" s="84"/>
      <c r="CN265" s="84"/>
      <c r="CO265" s="84"/>
      <c r="CP265" s="84"/>
      <c r="CQ265" s="84"/>
      <c r="CR265" s="84"/>
      <c r="CS265" s="84"/>
      <c r="CT265" s="84"/>
      <c r="CU265" s="84"/>
      <c r="CV265" s="84"/>
      <c r="CW265" s="84"/>
      <c r="CX265" s="84"/>
      <c r="CY265" s="84"/>
      <c r="CZ265" s="84"/>
      <c r="DA265" s="84"/>
      <c r="DB265" s="84"/>
      <c r="DC265" s="84"/>
      <c r="DD265" s="84"/>
      <c r="DE265" s="84"/>
      <c r="DF265" s="84"/>
      <c r="DG265" s="84"/>
      <c r="DH265" s="84"/>
      <c r="DI265" s="84"/>
      <c r="DJ265" s="84"/>
      <c r="DK265" s="84"/>
      <c r="DL265" s="84"/>
      <c r="DM265" s="84"/>
      <c r="DN265" s="84"/>
      <c r="DO265" s="84"/>
      <c r="DP265" s="84"/>
    </row>
    <row r="266" spans="1:120" ht="12" customHeight="1" x14ac:dyDescent="0.2">
      <c r="A266" s="61">
        <v>38018</v>
      </c>
      <c r="B266" s="63">
        <f t="shared" ca="1" si="10"/>
        <v>15</v>
      </c>
      <c r="C266" s="15" t="s">
        <v>86</v>
      </c>
      <c r="D266" s="15" t="s">
        <v>84</v>
      </c>
      <c r="E266" s="20" t="s">
        <v>470</v>
      </c>
      <c r="F266" s="20" t="s">
        <v>70</v>
      </c>
      <c r="G266" s="14"/>
      <c r="H266" s="12"/>
      <c r="I266" s="13"/>
      <c r="J266" s="13">
        <v>26.75</v>
      </c>
      <c r="K266" s="13"/>
      <c r="L266" s="13">
        <v>25.81</v>
      </c>
      <c r="M266" s="13"/>
      <c r="N266" s="12">
        <v>56.96</v>
      </c>
      <c r="O266" s="13"/>
      <c r="P266" s="13" t="s">
        <v>486</v>
      </c>
      <c r="Q266" s="13"/>
      <c r="R266" s="64"/>
      <c r="S266" s="64"/>
      <c r="T266" s="12"/>
      <c r="U266" s="13"/>
      <c r="V266" s="12">
        <v>34.549999999999997</v>
      </c>
      <c r="W266" s="64"/>
      <c r="X266" s="64" t="s">
        <v>487</v>
      </c>
      <c r="Y266" s="64"/>
      <c r="Z266" s="64"/>
      <c r="AA266" s="64"/>
      <c r="AB266" s="12"/>
      <c r="AC266" s="64"/>
      <c r="AD266" s="12">
        <v>40.07</v>
      </c>
      <c r="AE266" s="64"/>
      <c r="AF266" s="64" t="s">
        <v>414</v>
      </c>
      <c r="AG266" s="64"/>
      <c r="AH266" s="64"/>
      <c r="AI266" s="66">
        <v>38018</v>
      </c>
      <c r="AJ266" s="12"/>
      <c r="AK266" s="12"/>
      <c r="AL266" s="12">
        <v>34.58</v>
      </c>
      <c r="AM266" s="12"/>
      <c r="AN266" s="12"/>
      <c r="AO266" s="12"/>
      <c r="AP266" s="12"/>
      <c r="AQ266" s="12"/>
      <c r="AR266" s="12" t="s">
        <v>425</v>
      </c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</row>
    <row r="267" spans="1:120" ht="12" customHeight="1" x14ac:dyDescent="0.2">
      <c r="B267" s="63"/>
      <c r="E267" s="20" t="s">
        <v>220</v>
      </c>
      <c r="F267" s="20" t="s">
        <v>334</v>
      </c>
      <c r="G267" s="14"/>
      <c r="H267" s="12"/>
      <c r="I267" s="13"/>
      <c r="J267" s="13">
        <v>25.04</v>
      </c>
      <c r="K267" s="13" t="s">
        <v>134</v>
      </c>
      <c r="L267" s="13">
        <v>25.04</v>
      </c>
      <c r="M267" s="13"/>
      <c r="N267" s="12">
        <v>56.93</v>
      </c>
      <c r="O267" s="13"/>
      <c r="P267" s="13" t="s">
        <v>616</v>
      </c>
      <c r="Q267" s="13"/>
      <c r="R267" s="64"/>
      <c r="S267" s="64"/>
      <c r="T267" s="12"/>
      <c r="U267" s="13"/>
      <c r="V267" s="12"/>
      <c r="W267" s="64"/>
      <c r="X267" s="64" t="s">
        <v>617</v>
      </c>
      <c r="Y267" s="64"/>
      <c r="Z267" s="64" t="s">
        <v>618</v>
      </c>
      <c r="AA267" s="64"/>
      <c r="AB267" s="12"/>
      <c r="AC267" s="64"/>
      <c r="AD267" s="12">
        <v>48</v>
      </c>
      <c r="AE267" s="64"/>
      <c r="AF267" s="64" t="s">
        <v>583</v>
      </c>
      <c r="AG267" s="64"/>
      <c r="AH267" s="64"/>
      <c r="AI267" s="66"/>
      <c r="AJ267" s="12"/>
      <c r="AK267" s="12"/>
      <c r="AL267" s="12">
        <v>38</v>
      </c>
      <c r="AM267" s="12"/>
      <c r="AN267" s="12"/>
      <c r="AO267" s="12"/>
      <c r="AP267" s="12"/>
      <c r="AQ267" s="12"/>
      <c r="AR267" s="12" t="s">
        <v>619</v>
      </c>
      <c r="AS267" s="12"/>
      <c r="AT267" s="12" t="s">
        <v>620</v>
      </c>
      <c r="AU267" s="12"/>
      <c r="AV267" s="12"/>
      <c r="AW267" s="12"/>
      <c r="AX267" s="62"/>
      <c r="AY267" s="62"/>
      <c r="AZ267" s="31"/>
      <c r="BA267" s="31"/>
      <c r="BB267" s="71"/>
      <c r="BC267" s="62"/>
      <c r="BD267" s="62"/>
      <c r="BE267" s="31"/>
      <c r="BG267" s="31"/>
      <c r="BH267" s="31"/>
      <c r="BI267" s="31"/>
    </row>
    <row r="268" spans="1:120" ht="12" customHeight="1" x14ac:dyDescent="0.2">
      <c r="A268" s="61">
        <v>39959</v>
      </c>
      <c r="B268" s="63">
        <f t="shared" ref="B268:B278" ca="1" si="11">INT(($E$2-A268)/365)</f>
        <v>10</v>
      </c>
      <c r="C268" s="54" t="s">
        <v>84</v>
      </c>
      <c r="D268" s="54" t="s">
        <v>98</v>
      </c>
      <c r="E268" s="20" t="s">
        <v>153</v>
      </c>
      <c r="F268" s="20" t="s">
        <v>52</v>
      </c>
      <c r="G268" s="14"/>
    </row>
    <row r="269" spans="1:120" ht="12" customHeight="1" x14ac:dyDescent="0.2">
      <c r="A269" s="61">
        <v>37728</v>
      </c>
      <c r="B269" s="63">
        <f t="shared" ca="1" si="11"/>
        <v>16</v>
      </c>
      <c r="E269" s="20" t="s">
        <v>321</v>
      </c>
      <c r="F269" s="21" t="s">
        <v>52</v>
      </c>
      <c r="G269" s="14"/>
      <c r="H269" s="14"/>
      <c r="I269" s="14"/>
      <c r="J269" s="72">
        <v>32.869999999999997</v>
      </c>
      <c r="K269" s="13"/>
      <c r="L269" s="12">
        <v>35.11</v>
      </c>
      <c r="M269" s="13"/>
      <c r="N269" s="13" t="s">
        <v>426</v>
      </c>
      <c r="O269" s="13"/>
      <c r="P269" s="13" t="s">
        <v>402</v>
      </c>
      <c r="Q269" s="13"/>
      <c r="R269" s="13"/>
      <c r="S269" s="13"/>
      <c r="T269" s="12"/>
      <c r="U269" s="12"/>
      <c r="V269" s="12">
        <v>49.14</v>
      </c>
      <c r="W269" s="12"/>
      <c r="X269" s="12" t="s">
        <v>403</v>
      </c>
      <c r="Y269" s="12"/>
      <c r="Z269" s="12"/>
      <c r="AA269" s="12"/>
      <c r="AB269" s="12"/>
      <c r="AC269" s="12"/>
      <c r="AD269" s="22">
        <v>48.37</v>
      </c>
      <c r="AE269" s="12"/>
      <c r="AF269" s="12" t="s">
        <v>382</v>
      </c>
      <c r="AG269" s="12"/>
      <c r="AH269" s="12"/>
      <c r="AJ269" s="12"/>
      <c r="AK269" s="12"/>
      <c r="AL269" s="12">
        <v>39.18</v>
      </c>
      <c r="AM269" s="12"/>
      <c r="AN269" s="12"/>
      <c r="AO269" s="12"/>
      <c r="AP269" s="12"/>
      <c r="AQ269" s="12"/>
      <c r="AR269" s="12" t="s">
        <v>361</v>
      </c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</row>
    <row r="270" spans="1:120" ht="12" customHeight="1" x14ac:dyDescent="0.2">
      <c r="A270" s="61">
        <v>39062</v>
      </c>
      <c r="B270" s="63">
        <f t="shared" ca="1" si="11"/>
        <v>13</v>
      </c>
      <c r="C270" s="15" t="s">
        <v>85</v>
      </c>
      <c r="D270" s="15" t="s">
        <v>98</v>
      </c>
      <c r="E270" s="20" t="s">
        <v>284</v>
      </c>
      <c r="F270" s="21" t="s">
        <v>285</v>
      </c>
      <c r="G270" s="14"/>
      <c r="H270" s="22"/>
      <c r="I270" s="22"/>
      <c r="J270" s="22">
        <v>40.64</v>
      </c>
      <c r="K270" s="12"/>
      <c r="L270" s="22"/>
      <c r="M270" s="12"/>
      <c r="N270" s="12" t="s">
        <v>418</v>
      </c>
      <c r="O270" s="12"/>
      <c r="P270" s="8"/>
      <c r="Q270" s="12"/>
      <c r="R270" s="12"/>
      <c r="S270" s="12"/>
      <c r="T270" s="12"/>
      <c r="U270" s="12"/>
      <c r="V270" s="22">
        <v>54.71</v>
      </c>
      <c r="W270" s="12"/>
      <c r="X270" s="12"/>
      <c r="Y270" s="12"/>
      <c r="Z270" s="12"/>
      <c r="AA270" s="12"/>
      <c r="AB270" s="12"/>
      <c r="AC270" s="12"/>
      <c r="AD270" s="12">
        <v>51.94</v>
      </c>
      <c r="AE270" s="12"/>
      <c r="AF270" s="12"/>
      <c r="AG270" s="12"/>
      <c r="AH270" s="12"/>
      <c r="AI270" s="66">
        <v>39062</v>
      </c>
      <c r="AJ270" s="12"/>
      <c r="AK270" s="12"/>
      <c r="AL270" s="12">
        <v>58.03</v>
      </c>
      <c r="AM270" s="12"/>
      <c r="AN270" s="12"/>
      <c r="AO270" s="12"/>
      <c r="AP270" s="12"/>
      <c r="AQ270" s="12"/>
      <c r="AR270" s="12" t="s">
        <v>383</v>
      </c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84"/>
      <c r="BK270" s="84"/>
      <c r="BL270" s="84"/>
      <c r="BM270" s="84"/>
      <c r="BN270" s="84"/>
      <c r="BO270" s="84"/>
      <c r="BP270" s="84"/>
      <c r="BQ270" s="84"/>
      <c r="BR270" s="84"/>
      <c r="BS270" s="84"/>
      <c r="BT270" s="84"/>
      <c r="BU270" s="84"/>
      <c r="BV270" s="84"/>
      <c r="BW270" s="84"/>
      <c r="BX270" s="84"/>
      <c r="BY270" s="84"/>
      <c r="BZ270" s="84"/>
      <c r="CA270" s="84"/>
      <c r="CB270" s="84"/>
      <c r="CC270" s="84"/>
      <c r="CD270" s="84"/>
      <c r="CE270" s="84"/>
      <c r="CF270" s="84"/>
      <c r="CG270" s="84"/>
      <c r="CH270" s="84"/>
      <c r="CI270" s="84"/>
      <c r="CJ270" s="84"/>
      <c r="CK270" s="84"/>
      <c r="CL270" s="84"/>
      <c r="CM270" s="84"/>
      <c r="CN270" s="84"/>
      <c r="CO270" s="84"/>
      <c r="CP270" s="84"/>
      <c r="CQ270" s="84"/>
      <c r="CR270" s="84"/>
      <c r="CS270" s="84"/>
      <c r="CT270" s="84"/>
      <c r="CU270" s="84"/>
      <c r="CV270" s="84"/>
      <c r="CW270" s="84"/>
      <c r="CX270" s="84"/>
      <c r="CY270" s="84"/>
      <c r="CZ270" s="84"/>
      <c r="DA270" s="84"/>
      <c r="DB270" s="84"/>
      <c r="DC270" s="84"/>
      <c r="DD270" s="84"/>
      <c r="DE270" s="84"/>
      <c r="DF270" s="84"/>
      <c r="DG270" s="84"/>
      <c r="DH270" s="84"/>
      <c r="DI270" s="84"/>
      <c r="DJ270" s="84"/>
      <c r="DK270" s="84"/>
      <c r="DL270" s="84"/>
      <c r="DM270" s="84"/>
      <c r="DN270" s="84"/>
      <c r="DO270" s="84"/>
      <c r="DP270" s="84"/>
    </row>
    <row r="271" spans="1:120" ht="12" customHeight="1" x14ac:dyDescent="0.2">
      <c r="A271" s="61">
        <v>38134</v>
      </c>
      <c r="B271" s="63">
        <f t="shared" ca="1" si="11"/>
        <v>15</v>
      </c>
      <c r="C271" s="15" t="s">
        <v>85</v>
      </c>
      <c r="D271" s="15" t="s">
        <v>84</v>
      </c>
      <c r="E271" s="20" t="s">
        <v>516</v>
      </c>
      <c r="F271" s="20" t="s">
        <v>517</v>
      </c>
      <c r="G271" s="14"/>
      <c r="H271" s="12"/>
      <c r="I271" s="13"/>
      <c r="J271" s="13"/>
      <c r="K271" s="13"/>
      <c r="L271" s="13"/>
      <c r="M271" s="13"/>
      <c r="N271" s="12"/>
      <c r="O271" s="13"/>
      <c r="P271" s="13"/>
      <c r="Q271" s="13"/>
      <c r="R271" s="64"/>
      <c r="S271" s="64"/>
      <c r="T271" s="12"/>
      <c r="U271" s="13"/>
      <c r="V271" s="12"/>
      <c r="W271" s="64"/>
      <c r="X271" s="64"/>
      <c r="Y271" s="64"/>
      <c r="Z271" s="64"/>
      <c r="AA271" s="64"/>
      <c r="AB271" s="12"/>
      <c r="AC271" s="64"/>
      <c r="AD271" s="12"/>
      <c r="AE271" s="64"/>
      <c r="AF271" s="64"/>
      <c r="AG271" s="64"/>
      <c r="AH271" s="64"/>
      <c r="AI271" s="66"/>
      <c r="AJ271" s="12"/>
      <c r="AK271" s="12"/>
      <c r="AL271" s="12"/>
      <c r="AM271" s="12"/>
      <c r="AN271" s="12"/>
      <c r="AO271" s="12"/>
      <c r="AP271" s="12"/>
      <c r="AQ271" s="12"/>
      <c r="AR271" s="25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</row>
    <row r="272" spans="1:120" ht="12" customHeight="1" x14ac:dyDescent="0.2">
      <c r="A272" s="61">
        <v>38673</v>
      </c>
      <c r="B272" s="63">
        <f t="shared" ca="1" si="11"/>
        <v>14</v>
      </c>
      <c r="C272" s="15" t="s">
        <v>85</v>
      </c>
      <c r="D272" s="15" t="s">
        <v>98</v>
      </c>
      <c r="E272" s="20" t="s">
        <v>502</v>
      </c>
      <c r="F272" s="15" t="s">
        <v>337</v>
      </c>
      <c r="G272" s="14"/>
      <c r="H272" s="14"/>
      <c r="I272" s="14"/>
      <c r="J272" s="24">
        <v>30.09</v>
      </c>
      <c r="K272" s="13"/>
      <c r="L272" s="12">
        <v>29.37</v>
      </c>
      <c r="M272" s="13"/>
      <c r="N272" s="90" t="s">
        <v>621</v>
      </c>
      <c r="O272" s="13"/>
      <c r="P272" s="90" t="s">
        <v>622</v>
      </c>
      <c r="Q272" s="13"/>
      <c r="R272" s="13"/>
      <c r="S272" s="13"/>
      <c r="T272" s="12"/>
      <c r="U272" s="12"/>
      <c r="V272" s="24">
        <v>34.28</v>
      </c>
      <c r="W272" s="12"/>
      <c r="X272" s="12" t="s">
        <v>128</v>
      </c>
      <c r="Y272" s="12"/>
      <c r="Z272" s="12"/>
      <c r="AA272" s="12"/>
      <c r="AB272" s="12"/>
      <c r="AC272" s="12"/>
      <c r="AD272" s="22">
        <v>43.62</v>
      </c>
      <c r="AE272" s="12"/>
      <c r="AF272" s="12"/>
      <c r="AG272" s="12"/>
      <c r="AH272" s="12"/>
      <c r="AI272" s="15">
        <v>11</v>
      </c>
      <c r="AJ272" s="12"/>
      <c r="AK272" s="12"/>
      <c r="AL272" s="12">
        <v>40.07</v>
      </c>
      <c r="AM272" s="12"/>
      <c r="AN272" s="12"/>
      <c r="AO272" s="12"/>
      <c r="AP272" s="12"/>
      <c r="AQ272" s="12"/>
      <c r="AR272" s="24" t="s">
        <v>623</v>
      </c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</row>
    <row r="273" spans="1:120" ht="12" customHeight="1" x14ac:dyDescent="0.2">
      <c r="A273" s="61">
        <v>39777</v>
      </c>
      <c r="B273" s="63">
        <f t="shared" ca="1" si="11"/>
        <v>11</v>
      </c>
      <c r="C273" s="15" t="s">
        <v>84</v>
      </c>
      <c r="D273" s="15" t="s">
        <v>84</v>
      </c>
      <c r="E273" s="95" t="s">
        <v>315</v>
      </c>
      <c r="F273" s="20" t="s">
        <v>316</v>
      </c>
      <c r="G273" s="14"/>
      <c r="H273" s="14"/>
      <c r="I273" s="14"/>
      <c r="BG273" s="14"/>
      <c r="BH273" s="13"/>
      <c r="BI273" s="14"/>
    </row>
    <row r="274" spans="1:120" ht="12" customHeight="1" x14ac:dyDescent="0.2">
      <c r="A274" s="61">
        <v>39264</v>
      </c>
      <c r="B274" s="63">
        <f t="shared" ca="1" si="11"/>
        <v>12</v>
      </c>
      <c r="C274" s="15" t="s">
        <v>84</v>
      </c>
      <c r="D274" s="15" t="s">
        <v>84</v>
      </c>
      <c r="E274" s="20" t="s">
        <v>317</v>
      </c>
      <c r="F274" s="20" t="s">
        <v>318</v>
      </c>
      <c r="G274" s="14"/>
      <c r="H274" s="12"/>
      <c r="I274" s="13"/>
      <c r="BG274" s="31"/>
      <c r="BH274" s="31"/>
      <c r="BI274" s="31"/>
    </row>
    <row r="275" spans="1:120" ht="12" customHeight="1" x14ac:dyDescent="0.2">
      <c r="A275" s="61">
        <v>38434</v>
      </c>
      <c r="B275" s="63">
        <f t="shared" ca="1" si="11"/>
        <v>14</v>
      </c>
      <c r="C275" s="15" t="s">
        <v>519</v>
      </c>
      <c r="D275" s="15" t="s">
        <v>98</v>
      </c>
      <c r="E275" s="20" t="s">
        <v>448</v>
      </c>
      <c r="F275" s="21" t="s">
        <v>71</v>
      </c>
      <c r="G275" s="14"/>
      <c r="H275" s="22"/>
      <c r="I275" s="22"/>
      <c r="J275" s="22">
        <v>31.3</v>
      </c>
      <c r="K275" s="12"/>
      <c r="L275" s="22">
        <v>30.43</v>
      </c>
      <c r="M275" s="12"/>
      <c r="N275" s="12" t="s">
        <v>655</v>
      </c>
      <c r="O275" s="12"/>
      <c r="P275" s="8" t="s">
        <v>384</v>
      </c>
      <c r="Q275" s="12"/>
      <c r="R275" s="12"/>
      <c r="S275" s="12"/>
      <c r="T275" s="12"/>
      <c r="U275" s="12"/>
      <c r="V275" s="22">
        <v>37.520000000000003</v>
      </c>
      <c r="W275" s="12"/>
      <c r="X275" s="12" t="s">
        <v>675</v>
      </c>
      <c r="Y275" s="12"/>
      <c r="Z275" s="12"/>
      <c r="AA275" s="12"/>
      <c r="AB275" s="12">
        <v>28.24</v>
      </c>
      <c r="AC275" s="12"/>
      <c r="AD275" s="12">
        <v>47.29</v>
      </c>
      <c r="AE275" s="12"/>
      <c r="AF275" s="12" t="s">
        <v>658</v>
      </c>
      <c r="AG275" s="12"/>
      <c r="AH275" s="12"/>
      <c r="AI275" s="66">
        <v>38434</v>
      </c>
      <c r="AJ275" s="12"/>
      <c r="AK275" s="12"/>
      <c r="AL275" s="12">
        <v>41.42</v>
      </c>
      <c r="AM275" s="12"/>
      <c r="AN275" s="12"/>
      <c r="AO275" s="12"/>
      <c r="AP275" s="12"/>
      <c r="AQ275" s="12"/>
      <c r="AR275" s="12" t="s">
        <v>683</v>
      </c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84"/>
      <c r="BK275" s="84"/>
      <c r="BL275" s="84"/>
      <c r="BM275" s="84"/>
      <c r="BN275" s="84"/>
      <c r="BO275" s="84"/>
      <c r="BP275" s="84"/>
      <c r="BQ275" s="84"/>
      <c r="BR275" s="84"/>
      <c r="BS275" s="84"/>
      <c r="BT275" s="84"/>
      <c r="BU275" s="84"/>
      <c r="BV275" s="84"/>
      <c r="BW275" s="84"/>
      <c r="BX275" s="84"/>
      <c r="BY275" s="84"/>
      <c r="BZ275" s="84"/>
      <c r="CA275" s="84"/>
      <c r="CB275" s="84"/>
      <c r="CC275" s="84"/>
      <c r="CD275" s="84"/>
      <c r="CE275" s="84"/>
      <c r="CF275" s="84"/>
      <c r="CG275" s="84"/>
      <c r="CH275" s="84"/>
      <c r="CI275" s="84"/>
      <c r="CJ275" s="84"/>
      <c r="CK275" s="84"/>
      <c r="CL275" s="84"/>
      <c r="CM275" s="84"/>
      <c r="CN275" s="84"/>
      <c r="CO275" s="84"/>
      <c r="CP275" s="84"/>
      <c r="CQ275" s="84"/>
      <c r="CR275" s="84"/>
      <c r="CS275" s="84"/>
      <c r="CT275" s="84"/>
      <c r="CU275" s="84"/>
      <c r="CV275" s="84"/>
      <c r="CW275" s="84"/>
      <c r="CX275" s="84"/>
      <c r="CY275" s="84"/>
      <c r="CZ275" s="84"/>
      <c r="DA275" s="84"/>
      <c r="DB275" s="84"/>
      <c r="DC275" s="84"/>
      <c r="DD275" s="84"/>
      <c r="DE275" s="84"/>
      <c r="DF275" s="84"/>
      <c r="DG275" s="84"/>
      <c r="DH275" s="84"/>
      <c r="DI275" s="84"/>
      <c r="DJ275" s="84"/>
      <c r="DK275" s="84"/>
      <c r="DL275" s="84"/>
      <c r="DM275" s="84"/>
      <c r="DN275" s="84"/>
      <c r="DO275" s="84"/>
      <c r="DP275" s="84"/>
    </row>
    <row r="276" spans="1:120" s="84" customFormat="1" ht="12" customHeight="1" x14ac:dyDescent="0.2">
      <c r="A276" s="61">
        <v>39995</v>
      </c>
      <c r="B276" s="63">
        <f t="shared" ca="1" si="11"/>
        <v>10</v>
      </c>
      <c r="C276" s="54" t="s">
        <v>85</v>
      </c>
      <c r="D276" s="54" t="s">
        <v>98</v>
      </c>
      <c r="E276" s="20" t="s">
        <v>152</v>
      </c>
      <c r="F276" s="20" t="s">
        <v>53</v>
      </c>
      <c r="G276" s="14"/>
      <c r="H276" s="12">
        <v>17.2</v>
      </c>
      <c r="I276" s="13"/>
      <c r="J276" s="12">
        <v>40.340000000000003</v>
      </c>
      <c r="K276" s="13"/>
      <c r="L276" s="12">
        <v>42.72</v>
      </c>
      <c r="M276" s="13"/>
      <c r="N276" s="12" t="s">
        <v>91</v>
      </c>
      <c r="O276" s="13"/>
      <c r="P276" s="12" t="s">
        <v>120</v>
      </c>
      <c r="Q276" s="13"/>
      <c r="R276" s="64"/>
      <c r="S276" s="64"/>
      <c r="T276" s="12">
        <v>19.420000000000002</v>
      </c>
      <c r="U276" s="13"/>
      <c r="V276" s="12"/>
      <c r="W276" s="64"/>
      <c r="X276" s="64"/>
      <c r="Y276" s="64"/>
      <c r="Z276" s="64"/>
      <c r="AA276" s="64"/>
      <c r="AB276" s="12">
        <v>27.06</v>
      </c>
      <c r="AC276" s="64"/>
      <c r="AD276" s="12"/>
      <c r="AE276" s="64"/>
      <c r="AF276" s="13"/>
      <c r="AG276" s="64"/>
      <c r="AH276" s="64"/>
      <c r="AI276" s="61">
        <v>39995</v>
      </c>
      <c r="AJ276" s="12">
        <v>18.809999999999999</v>
      </c>
      <c r="AK276" s="12"/>
      <c r="AL276" s="12"/>
      <c r="AM276" s="12"/>
      <c r="AN276" s="12"/>
      <c r="AO276" s="12"/>
      <c r="AP276" s="12"/>
      <c r="AQ276" s="12"/>
      <c r="AR276" s="12" t="s">
        <v>351</v>
      </c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</row>
    <row r="277" spans="1:120" ht="12" customHeight="1" x14ac:dyDescent="0.2">
      <c r="A277" s="61">
        <v>38322</v>
      </c>
      <c r="B277" s="63">
        <f t="shared" ca="1" si="11"/>
        <v>15</v>
      </c>
      <c r="C277" s="15" t="s">
        <v>86</v>
      </c>
      <c r="D277" s="15" t="s">
        <v>98</v>
      </c>
      <c r="E277" s="20" t="s">
        <v>457</v>
      </c>
      <c r="F277" s="21" t="s">
        <v>53</v>
      </c>
      <c r="G277" s="14"/>
      <c r="H277" s="14"/>
      <c r="I277" s="14"/>
      <c r="J277" s="72">
        <v>29.97</v>
      </c>
      <c r="K277" s="13"/>
      <c r="L277" s="12">
        <v>29.65</v>
      </c>
      <c r="M277" s="13"/>
      <c r="N277" s="13" t="s">
        <v>405</v>
      </c>
      <c r="O277" s="13"/>
      <c r="P277" s="13" t="s">
        <v>235</v>
      </c>
      <c r="Q277" s="13"/>
      <c r="R277" s="13"/>
      <c r="S277" s="13"/>
      <c r="T277" s="12"/>
      <c r="U277" s="12"/>
      <c r="V277" s="12">
        <v>33.47</v>
      </c>
      <c r="W277" s="12"/>
      <c r="X277" s="12" t="s">
        <v>427</v>
      </c>
      <c r="Y277" s="12"/>
      <c r="Z277" s="12"/>
      <c r="AA277" s="12"/>
      <c r="AB277" s="12"/>
      <c r="AC277" s="12"/>
      <c r="AD277" s="22">
        <v>38.94</v>
      </c>
      <c r="AE277" s="12"/>
      <c r="AF277" s="12" t="s">
        <v>385</v>
      </c>
      <c r="AG277" s="12"/>
      <c r="AH277" s="12"/>
      <c r="AI277" s="15">
        <v>12</v>
      </c>
      <c r="AJ277" s="12"/>
      <c r="AK277" s="12"/>
      <c r="AL277" s="12">
        <v>36.26</v>
      </c>
      <c r="AM277" s="12"/>
      <c r="AN277" s="12"/>
      <c r="AO277" s="12"/>
      <c r="AP277" s="12"/>
      <c r="AQ277" s="12"/>
      <c r="AR277" s="12" t="s">
        <v>386</v>
      </c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</row>
    <row r="278" spans="1:120" ht="12" customHeight="1" x14ac:dyDescent="0.2">
      <c r="A278" s="61">
        <v>37617</v>
      </c>
      <c r="B278" s="63">
        <f t="shared" ca="1" si="11"/>
        <v>17</v>
      </c>
      <c r="C278" s="15" t="s">
        <v>86</v>
      </c>
      <c r="D278" s="15" t="s">
        <v>98</v>
      </c>
      <c r="E278" s="20" t="s">
        <v>458</v>
      </c>
      <c r="F278" s="15" t="s">
        <v>53</v>
      </c>
      <c r="G278" s="14"/>
      <c r="H278" s="14"/>
      <c r="I278" s="14"/>
      <c r="J278" s="72">
        <v>30.36</v>
      </c>
      <c r="K278" s="13"/>
      <c r="L278" s="12">
        <v>29.61</v>
      </c>
      <c r="M278" s="13"/>
      <c r="N278" s="13" t="s">
        <v>229</v>
      </c>
      <c r="O278" s="13"/>
      <c r="P278" s="13" t="s">
        <v>406</v>
      </c>
      <c r="Q278" s="13"/>
      <c r="R278" s="13"/>
      <c r="S278" s="13"/>
      <c r="T278" s="12"/>
      <c r="U278" s="12"/>
      <c r="V278" s="12">
        <v>33.590000000000003</v>
      </c>
      <c r="W278" s="12" t="s">
        <v>134</v>
      </c>
      <c r="X278" s="12" t="s">
        <v>627</v>
      </c>
      <c r="Y278" s="12"/>
      <c r="Z278" s="12"/>
      <c r="AA278" s="12"/>
      <c r="AB278" s="12"/>
      <c r="AC278" s="12"/>
      <c r="AD278" s="12">
        <v>37.57</v>
      </c>
      <c r="AE278" s="12"/>
      <c r="AF278" s="55" t="s">
        <v>35</v>
      </c>
      <c r="AG278" s="12"/>
      <c r="AH278" s="12"/>
      <c r="AI278" s="15">
        <v>14</v>
      </c>
      <c r="AJ278" s="12"/>
      <c r="AK278" s="12"/>
      <c r="AL278" s="12">
        <v>29.38</v>
      </c>
      <c r="AM278" s="12"/>
      <c r="AN278" s="12" t="s">
        <v>130</v>
      </c>
      <c r="AO278" s="12"/>
      <c r="AP278" s="12"/>
      <c r="AQ278" s="12"/>
      <c r="AR278" s="12" t="s">
        <v>32</v>
      </c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</row>
    <row r="279" spans="1:120" ht="12" customHeight="1" x14ac:dyDescent="0.2">
      <c r="B279" s="63">
        <v>14</v>
      </c>
      <c r="C279" s="54" t="s">
        <v>768</v>
      </c>
      <c r="D279" s="54" t="s">
        <v>84</v>
      </c>
      <c r="E279" s="20" t="s">
        <v>769</v>
      </c>
      <c r="F279" s="20" t="s">
        <v>1017</v>
      </c>
      <c r="G279" s="14"/>
      <c r="H279" s="12"/>
      <c r="I279" s="13"/>
      <c r="J279" s="13">
        <v>31.93</v>
      </c>
      <c r="K279" s="13"/>
      <c r="L279" s="13"/>
      <c r="M279" s="13"/>
      <c r="N279" s="12"/>
      <c r="O279" s="13"/>
      <c r="P279" s="13"/>
      <c r="Q279" s="13"/>
      <c r="R279" s="64"/>
      <c r="S279" s="64"/>
      <c r="T279" s="12"/>
      <c r="U279" s="13"/>
      <c r="V279" s="12">
        <v>35.409999999999997</v>
      </c>
      <c r="W279" s="64"/>
      <c r="X279" s="101" t="s">
        <v>770</v>
      </c>
      <c r="Y279" s="64"/>
      <c r="Z279" s="64"/>
      <c r="AA279" s="64"/>
      <c r="AB279" s="12"/>
      <c r="AC279" s="64"/>
      <c r="AD279" s="12">
        <v>53.83</v>
      </c>
      <c r="AE279" s="64"/>
      <c r="AF279" s="102" t="s">
        <v>771</v>
      </c>
      <c r="AG279" s="64"/>
      <c r="AH279" s="64"/>
      <c r="AI279" s="66"/>
      <c r="AJ279" s="12"/>
      <c r="AK279" s="12"/>
      <c r="AL279" s="12">
        <v>52.87</v>
      </c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62"/>
      <c r="AY279" s="62"/>
      <c r="AZ279" s="31"/>
      <c r="BA279" s="31"/>
      <c r="BB279" s="71"/>
      <c r="BC279" s="62"/>
      <c r="BD279" s="62"/>
      <c r="BE279" s="31"/>
      <c r="BF279" s="66"/>
      <c r="BG279" s="31"/>
      <c r="BH279" s="99"/>
      <c r="BI279" s="31"/>
    </row>
    <row r="280" spans="1:120" ht="14.25" customHeight="1" x14ac:dyDescent="0.2">
      <c r="A280" s="61">
        <v>38810</v>
      </c>
      <c r="B280" s="63">
        <f ca="1">INT(($E$2-A280)/365)</f>
        <v>13</v>
      </c>
      <c r="C280" s="15" t="s">
        <v>85</v>
      </c>
      <c r="D280" s="15" t="s">
        <v>98</v>
      </c>
      <c r="E280" s="20" t="s">
        <v>443</v>
      </c>
      <c r="F280" s="21" t="s">
        <v>62</v>
      </c>
      <c r="G280" s="14"/>
      <c r="H280" s="22">
        <v>20.6</v>
      </c>
      <c r="I280" s="22"/>
      <c r="J280" s="22">
        <v>38.67</v>
      </c>
      <c r="K280" s="12"/>
      <c r="L280" s="22">
        <v>35.14</v>
      </c>
      <c r="M280" s="12"/>
      <c r="N280" s="12" t="s">
        <v>560</v>
      </c>
      <c r="O280" s="12"/>
      <c r="P280" s="70" t="s">
        <v>398</v>
      </c>
      <c r="Q280" s="12"/>
      <c r="R280" s="12"/>
      <c r="S280" s="12"/>
      <c r="T280" s="12">
        <v>24.22</v>
      </c>
      <c r="U280" s="12"/>
      <c r="V280" s="22">
        <v>41.14</v>
      </c>
      <c r="W280" s="12"/>
      <c r="X280" s="12"/>
      <c r="Y280" s="12"/>
      <c r="Z280" s="12"/>
      <c r="AA280" s="12"/>
      <c r="AB280" s="12">
        <v>35.590000000000003</v>
      </c>
      <c r="AC280" s="12"/>
      <c r="AD280" s="12">
        <v>54.94</v>
      </c>
      <c r="AE280" s="12"/>
      <c r="AF280" s="12" t="s">
        <v>696</v>
      </c>
      <c r="AG280" s="12"/>
      <c r="AH280" s="12"/>
      <c r="AI280" s="66">
        <v>39072</v>
      </c>
      <c r="AJ280" s="12">
        <v>29.2</v>
      </c>
      <c r="AK280" s="12"/>
      <c r="AL280" s="24">
        <v>36.54</v>
      </c>
      <c r="AM280" s="12" t="s">
        <v>632</v>
      </c>
      <c r="AN280" s="12"/>
      <c r="AO280" s="12"/>
      <c r="AP280" s="12"/>
      <c r="AQ280" s="12"/>
      <c r="AR280" s="12" t="s">
        <v>561</v>
      </c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</row>
    <row r="281" spans="1:120" ht="12" customHeight="1" x14ac:dyDescent="0.2">
      <c r="A281" s="61">
        <v>38771</v>
      </c>
      <c r="B281" s="63">
        <f ca="1">INT(($E$2-A281)/365)</f>
        <v>13</v>
      </c>
      <c r="C281" s="15" t="s">
        <v>86</v>
      </c>
      <c r="D281" s="15" t="s">
        <v>98</v>
      </c>
      <c r="E281" s="20" t="s">
        <v>247</v>
      </c>
      <c r="F281" s="20" t="s">
        <v>287</v>
      </c>
      <c r="G281" s="14"/>
      <c r="H281" s="22"/>
      <c r="I281" s="22"/>
      <c r="J281" s="22">
        <v>41.89</v>
      </c>
      <c r="K281" s="12"/>
      <c r="L281" s="22">
        <v>35.44</v>
      </c>
      <c r="M281" s="12"/>
      <c r="N281" s="12" t="s">
        <v>731</v>
      </c>
      <c r="O281" s="12"/>
      <c r="P281" s="8" t="s">
        <v>652</v>
      </c>
      <c r="Q281" s="12"/>
      <c r="R281" s="12"/>
      <c r="S281" s="12"/>
      <c r="T281" s="12"/>
      <c r="U281" s="12"/>
      <c r="V281" s="22">
        <v>45.08</v>
      </c>
      <c r="W281" s="12"/>
      <c r="X281" s="12"/>
      <c r="Y281" s="12"/>
      <c r="Z281" s="12"/>
      <c r="AA281" s="12"/>
      <c r="AB281" s="12"/>
      <c r="AC281" s="12"/>
      <c r="AD281" s="12">
        <v>54.38</v>
      </c>
      <c r="AE281" s="12"/>
      <c r="AF281" s="12"/>
      <c r="AG281" s="12"/>
      <c r="AH281" s="12"/>
      <c r="AI281" s="66">
        <v>39220</v>
      </c>
      <c r="AJ281" s="12">
        <v>24.58</v>
      </c>
      <c r="AK281" s="12"/>
      <c r="AL281" s="12">
        <v>46.62</v>
      </c>
      <c r="AM281" s="12"/>
      <c r="AN281" s="12"/>
      <c r="AO281" s="12"/>
      <c r="AP281" s="12"/>
      <c r="AQ281" s="12"/>
      <c r="AR281" s="12" t="s">
        <v>643</v>
      </c>
      <c r="AS281" s="12" t="s">
        <v>407</v>
      </c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84"/>
      <c r="BK281" s="84"/>
      <c r="BL281" s="84"/>
      <c r="BM281" s="84"/>
      <c r="BN281" s="84"/>
      <c r="BO281" s="84"/>
      <c r="BP281" s="84"/>
      <c r="BQ281" s="84"/>
      <c r="BR281" s="84"/>
      <c r="BS281" s="84"/>
      <c r="BT281" s="84"/>
      <c r="BU281" s="84"/>
      <c r="BV281" s="84"/>
      <c r="BW281" s="84"/>
      <c r="BX281" s="84"/>
      <c r="BY281" s="84"/>
      <c r="BZ281" s="84"/>
      <c r="CA281" s="84"/>
      <c r="CB281" s="84"/>
      <c r="CC281" s="84"/>
      <c r="CD281" s="84"/>
      <c r="CE281" s="84"/>
      <c r="CF281" s="84"/>
      <c r="CG281" s="84"/>
      <c r="CH281" s="84"/>
      <c r="CI281" s="84"/>
      <c r="CJ281" s="84"/>
      <c r="CK281" s="84"/>
      <c r="CL281" s="84"/>
      <c r="CM281" s="84"/>
      <c r="CN281" s="84"/>
      <c r="CO281" s="84"/>
      <c r="CP281" s="84"/>
      <c r="CQ281" s="84"/>
      <c r="CR281" s="84"/>
      <c r="CS281" s="84"/>
      <c r="CT281" s="84"/>
      <c r="CU281" s="84"/>
      <c r="CV281" s="84"/>
      <c r="CW281" s="84"/>
      <c r="CX281" s="84"/>
      <c r="CY281" s="84"/>
      <c r="CZ281" s="84"/>
      <c r="DA281" s="84"/>
      <c r="DB281" s="84"/>
      <c r="DC281" s="84"/>
      <c r="DD281" s="84"/>
      <c r="DE281" s="84"/>
      <c r="DF281" s="84"/>
      <c r="DG281" s="84"/>
      <c r="DH281" s="84"/>
      <c r="DI281" s="84"/>
      <c r="DJ281" s="84"/>
      <c r="DK281" s="84"/>
      <c r="DL281" s="84"/>
      <c r="DM281" s="84"/>
      <c r="DN281" s="84"/>
      <c r="DO281" s="84"/>
      <c r="DP281" s="84"/>
    </row>
    <row r="282" spans="1:120" ht="10.5" customHeight="1" x14ac:dyDescent="0.2">
      <c r="A282" s="61">
        <v>38708</v>
      </c>
      <c r="B282" s="63">
        <f t="shared" ref="B282:B283" ca="1" si="12">INT(($E$2-A282)/365)</f>
        <v>14</v>
      </c>
      <c r="C282" s="15" t="s">
        <v>85</v>
      </c>
      <c r="D282" s="15" t="s">
        <v>98</v>
      </c>
      <c r="E282" s="20" t="s">
        <v>206</v>
      </c>
      <c r="F282" s="21" t="s">
        <v>290</v>
      </c>
      <c r="G282" s="14"/>
      <c r="H282" s="22"/>
      <c r="I282" s="22"/>
      <c r="J282" s="22">
        <v>35.17</v>
      </c>
      <c r="K282" s="12"/>
      <c r="L282" s="22">
        <v>35.200000000000003</v>
      </c>
      <c r="M282" s="12"/>
      <c r="N282" s="12" t="s">
        <v>752</v>
      </c>
      <c r="O282" s="12"/>
      <c r="P282" s="8" t="s">
        <v>595</v>
      </c>
      <c r="Q282" s="12"/>
      <c r="R282" s="12"/>
      <c r="S282" s="12"/>
      <c r="T282" s="12"/>
      <c r="U282" s="12"/>
      <c r="V282" s="22">
        <v>41.2</v>
      </c>
      <c r="W282" s="12"/>
      <c r="X282" s="12" t="s">
        <v>676</v>
      </c>
      <c r="Y282" s="12"/>
      <c r="Z282" s="12"/>
      <c r="AA282" s="12"/>
      <c r="AB282" s="12"/>
      <c r="AC282" s="12"/>
      <c r="AD282" s="12" t="s">
        <v>660</v>
      </c>
      <c r="AE282" s="12"/>
      <c r="AF282" s="12" t="s">
        <v>351</v>
      </c>
      <c r="AG282" s="12"/>
      <c r="AH282" s="12"/>
      <c r="AI282" s="66">
        <v>38708</v>
      </c>
      <c r="AJ282" s="12">
        <v>18.71</v>
      </c>
      <c r="AK282" s="12"/>
      <c r="AL282" s="12">
        <v>45.65</v>
      </c>
      <c r="AM282" s="12"/>
      <c r="AN282" s="12"/>
      <c r="AO282" s="12"/>
      <c r="AP282" s="12"/>
      <c r="AQ282" s="12"/>
      <c r="AR282" s="12" t="s">
        <v>684</v>
      </c>
      <c r="AS282" s="12" t="s">
        <v>407</v>
      </c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84"/>
      <c r="BK282" s="84"/>
      <c r="BL282" s="84"/>
      <c r="BM282" s="84"/>
      <c r="BN282" s="84"/>
      <c r="BO282" s="84"/>
      <c r="BP282" s="84"/>
      <c r="BQ282" s="84"/>
      <c r="BR282" s="84"/>
      <c r="BS282" s="84"/>
      <c r="BT282" s="84"/>
      <c r="BU282" s="84"/>
      <c r="BV282" s="84"/>
      <c r="BW282" s="84"/>
      <c r="BX282" s="84"/>
      <c r="BY282" s="84"/>
      <c r="BZ282" s="84"/>
      <c r="CA282" s="84"/>
      <c r="CB282" s="84"/>
      <c r="CC282" s="84"/>
      <c r="CD282" s="84"/>
      <c r="CE282" s="84"/>
      <c r="CF282" s="84"/>
      <c r="CG282" s="84"/>
      <c r="CH282" s="84"/>
      <c r="CI282" s="84"/>
      <c r="CJ282" s="84"/>
      <c r="CK282" s="84"/>
      <c r="CL282" s="84"/>
      <c r="CM282" s="84"/>
      <c r="CN282" s="84"/>
      <c r="CO282" s="84"/>
      <c r="CP282" s="84"/>
      <c r="CQ282" s="84"/>
      <c r="CR282" s="84"/>
      <c r="CS282" s="84"/>
      <c r="CT282" s="84"/>
      <c r="CU282" s="84"/>
      <c r="CV282" s="84"/>
      <c r="CW282" s="84"/>
      <c r="CX282" s="84"/>
      <c r="CY282" s="84"/>
      <c r="CZ282" s="84"/>
      <c r="DA282" s="84"/>
      <c r="DB282" s="84"/>
      <c r="DC282" s="84"/>
      <c r="DD282" s="84"/>
      <c r="DE282" s="84"/>
      <c r="DF282" s="84"/>
      <c r="DG282" s="84"/>
      <c r="DH282" s="84"/>
      <c r="DI282" s="84"/>
      <c r="DJ282" s="84"/>
      <c r="DK282" s="84"/>
      <c r="DL282" s="84"/>
      <c r="DM282" s="84"/>
      <c r="DN282" s="84"/>
      <c r="DO282" s="84"/>
      <c r="DP282" s="84"/>
    </row>
    <row r="283" spans="1:120" s="84" customFormat="1" ht="11.25" customHeight="1" x14ac:dyDescent="0.2">
      <c r="A283" s="61">
        <v>38706</v>
      </c>
      <c r="B283" s="63">
        <f t="shared" ca="1" si="12"/>
        <v>14</v>
      </c>
      <c r="C283" s="15" t="s">
        <v>85</v>
      </c>
      <c r="D283" s="15" t="s">
        <v>98</v>
      </c>
      <c r="E283" s="20" t="s">
        <v>209</v>
      </c>
      <c r="F283" s="21" t="s">
        <v>291</v>
      </c>
      <c r="G283" s="14"/>
      <c r="H283" s="22">
        <v>17.84</v>
      </c>
      <c r="I283" s="22"/>
      <c r="J283" s="22">
        <v>37.06</v>
      </c>
      <c r="K283" s="12" t="s">
        <v>134</v>
      </c>
      <c r="L283" s="22">
        <v>35.68</v>
      </c>
      <c r="M283" s="12"/>
      <c r="N283" s="12" t="s">
        <v>186</v>
      </c>
      <c r="O283" s="12"/>
      <c r="P283" s="8" t="s">
        <v>404</v>
      </c>
      <c r="Q283" s="12"/>
      <c r="R283" s="12"/>
      <c r="S283" s="12"/>
      <c r="T283" s="12"/>
      <c r="U283" s="12"/>
      <c r="V283" s="22">
        <v>45.68</v>
      </c>
      <c r="W283" s="12"/>
      <c r="X283" s="12" t="s">
        <v>677</v>
      </c>
      <c r="Y283" s="12"/>
      <c r="Z283" s="12"/>
      <c r="AA283" s="12"/>
      <c r="AB283" s="12"/>
      <c r="AC283" s="12"/>
      <c r="AD283" s="12" t="s">
        <v>305</v>
      </c>
      <c r="AE283" s="12"/>
      <c r="AF283" s="12"/>
      <c r="AG283" s="12"/>
      <c r="AH283" s="12"/>
      <c r="AI283" s="66">
        <v>38706</v>
      </c>
      <c r="AJ283" s="12">
        <v>20.48</v>
      </c>
      <c r="AK283" s="12"/>
      <c r="AL283" s="12">
        <v>51.14</v>
      </c>
      <c r="AM283" s="12"/>
      <c r="AN283" s="12"/>
      <c r="AO283" s="12"/>
      <c r="AP283" s="12"/>
      <c r="AQ283" s="12"/>
      <c r="AR283" s="12" t="s">
        <v>374</v>
      </c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</row>
    <row r="284" spans="1:120" ht="12" customHeight="1" x14ac:dyDescent="0.2"/>
    <row r="285" spans="1:120" ht="12" customHeight="1" x14ac:dyDescent="0.2"/>
    <row r="286" spans="1:120" ht="12" customHeight="1" x14ac:dyDescent="0.2"/>
    <row r="288" spans="1:120" ht="10.5" customHeight="1" x14ac:dyDescent="0.2"/>
    <row r="289" spans="1:120" ht="10.5" customHeight="1" x14ac:dyDescent="0.2"/>
    <row r="290" spans="1:120" ht="10.5" customHeight="1" x14ac:dyDescent="0.2"/>
    <row r="291" spans="1:120" ht="12" customHeight="1" x14ac:dyDescent="0.2"/>
    <row r="292" spans="1:120" ht="10.5" customHeight="1" x14ac:dyDescent="0.2"/>
    <row r="293" spans="1:120" ht="12.75" customHeight="1" x14ac:dyDescent="0.2">
      <c r="N293" s="12"/>
    </row>
    <row r="294" spans="1:120" ht="12.75" customHeight="1" x14ac:dyDescent="0.2">
      <c r="E294" s="88"/>
      <c r="F294" s="88"/>
      <c r="G294" s="88"/>
      <c r="H294" s="88"/>
      <c r="I294" s="88"/>
      <c r="J294" s="88"/>
      <c r="K294" s="88"/>
      <c r="L294" s="88"/>
      <c r="M294" s="88"/>
      <c r="N294" s="12"/>
      <c r="O294" s="88"/>
      <c r="P294" s="88"/>
      <c r="Q294" s="88"/>
      <c r="R294" s="88"/>
      <c r="S294" s="88"/>
      <c r="T294" s="88"/>
      <c r="U294" s="88"/>
      <c r="V294" s="88"/>
      <c r="W294" s="88"/>
      <c r="X294" s="88"/>
      <c r="Y294" s="88"/>
      <c r="Z294" s="88"/>
      <c r="AA294" s="88"/>
      <c r="AB294" s="88"/>
      <c r="AC294" s="88"/>
      <c r="AD294" s="88"/>
      <c r="AE294" s="88"/>
      <c r="AF294" s="88"/>
      <c r="AG294" s="88"/>
      <c r="AH294" s="88"/>
      <c r="AI294" s="88"/>
      <c r="AJ294" s="88"/>
      <c r="AK294" s="88"/>
      <c r="AL294" s="88"/>
      <c r="AM294" s="88"/>
      <c r="AN294" s="88"/>
      <c r="AO294" s="88"/>
      <c r="AP294" s="88"/>
      <c r="AQ294" s="88"/>
      <c r="AR294" s="88"/>
      <c r="AS294" s="88"/>
      <c r="AT294" s="88"/>
      <c r="AU294" s="88"/>
      <c r="AV294" s="88"/>
      <c r="AW294" s="88"/>
      <c r="AX294" s="88"/>
      <c r="AY294" s="88"/>
      <c r="AZ294" s="88"/>
      <c r="BA294" s="88"/>
      <c r="BB294" s="88"/>
      <c r="BC294" s="88"/>
      <c r="BD294" s="88"/>
      <c r="BE294" s="88"/>
      <c r="BF294" s="88"/>
      <c r="BG294" s="88"/>
      <c r="BH294" s="88"/>
      <c r="BI294" s="88"/>
      <c r="BJ294" s="88"/>
      <c r="BK294" s="88"/>
      <c r="BL294" s="88"/>
      <c r="BM294" s="88"/>
      <c r="BN294" s="88"/>
      <c r="BO294" s="88"/>
      <c r="BP294" s="88"/>
      <c r="BQ294" s="88"/>
      <c r="BR294" s="88"/>
      <c r="BS294" s="88"/>
      <c r="BT294" s="88"/>
      <c r="BU294" s="88"/>
      <c r="BV294" s="88"/>
      <c r="BW294" s="88"/>
      <c r="BX294" s="88"/>
      <c r="BY294" s="88"/>
      <c r="BZ294" s="88"/>
      <c r="CA294" s="88"/>
      <c r="CB294" s="88"/>
      <c r="CC294" s="88"/>
      <c r="CD294" s="88"/>
      <c r="CE294" s="88"/>
      <c r="CF294" s="88"/>
      <c r="CG294" s="88"/>
      <c r="CH294" s="88"/>
      <c r="CI294" s="88"/>
      <c r="CJ294" s="88"/>
      <c r="CK294" s="88"/>
      <c r="CL294" s="88"/>
      <c r="CM294" s="88"/>
      <c r="CN294" s="88"/>
      <c r="CO294" s="88"/>
      <c r="CP294" s="88"/>
      <c r="CQ294" s="88"/>
      <c r="CR294" s="88"/>
      <c r="CS294" s="88"/>
      <c r="CT294" s="88"/>
      <c r="CU294" s="88"/>
      <c r="CV294" s="88"/>
      <c r="CW294" s="88"/>
      <c r="CX294" s="88"/>
      <c r="CY294" s="88"/>
      <c r="CZ294" s="88"/>
      <c r="DA294" s="88"/>
      <c r="DB294" s="88"/>
      <c r="DC294" s="88"/>
      <c r="DD294" s="88"/>
      <c r="DE294" s="88"/>
      <c r="DF294" s="88"/>
      <c r="DG294" s="88"/>
      <c r="DH294" s="88"/>
      <c r="DI294" s="88"/>
      <c r="DJ294" s="88"/>
      <c r="DK294" s="88"/>
      <c r="DL294" s="88"/>
      <c r="DM294" s="88"/>
      <c r="DN294" s="88"/>
      <c r="DO294" s="88"/>
      <c r="DP294" s="88"/>
    </row>
    <row r="295" spans="1:120" ht="12.75" customHeight="1" x14ac:dyDescent="0.2">
      <c r="N295" s="12"/>
    </row>
    <row r="296" spans="1:120" s="84" customFormat="1" ht="13.5" customHeight="1" x14ac:dyDescent="0.2">
      <c r="A296" s="61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  <c r="DA296" s="15"/>
      <c r="DB296" s="15"/>
      <c r="DC296" s="15"/>
      <c r="DD296" s="15"/>
      <c r="DE296" s="15"/>
      <c r="DF296" s="15"/>
      <c r="DG296" s="15"/>
      <c r="DH296" s="15"/>
      <c r="DI296" s="15"/>
      <c r="DJ296" s="15"/>
      <c r="DK296" s="15"/>
      <c r="DL296" s="15"/>
      <c r="DM296" s="15"/>
      <c r="DN296" s="15"/>
      <c r="DO296" s="15"/>
      <c r="DP296" s="15"/>
    </row>
    <row r="297" spans="1:120" s="84" customFormat="1" ht="13.5" customHeight="1" x14ac:dyDescent="0.2">
      <c r="A297" s="61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  <c r="DA297" s="15"/>
      <c r="DB297" s="15"/>
      <c r="DC297" s="15"/>
      <c r="DD297" s="15"/>
      <c r="DE297" s="15"/>
      <c r="DF297" s="15"/>
      <c r="DG297" s="15"/>
      <c r="DH297" s="15"/>
      <c r="DI297" s="15"/>
      <c r="DJ297" s="15"/>
      <c r="DK297" s="15"/>
      <c r="DL297" s="15"/>
      <c r="DM297" s="15"/>
      <c r="DN297" s="15"/>
      <c r="DO297" s="15"/>
      <c r="DP297" s="15"/>
    </row>
    <row r="298" spans="1:120" ht="12" customHeight="1" x14ac:dyDescent="0.2"/>
    <row r="299" spans="1:120" ht="10.5" customHeight="1" x14ac:dyDescent="0.2"/>
    <row r="301" spans="1:120" ht="12" customHeight="1" x14ac:dyDescent="0.2"/>
    <row r="302" spans="1:120" ht="12" customHeight="1" x14ac:dyDescent="0.2"/>
    <row r="306" spans="5:5" ht="12.75" customHeight="1" x14ac:dyDescent="0.2">
      <c r="E306"/>
    </row>
  </sheetData>
  <sortState xmlns:xlrd2="http://schemas.microsoft.com/office/spreadsheetml/2017/richdata2" ref="A11:DW20">
    <sortCondition ref="E11:E20"/>
  </sortState>
  <mergeCells count="15">
    <mergeCell ref="CP1:CR1"/>
    <mergeCell ref="CT1:CV1"/>
    <mergeCell ref="J2:L2"/>
    <mergeCell ref="J1:L1"/>
    <mergeCell ref="CD1:CF1"/>
    <mergeCell ref="CH1:CJ1"/>
    <mergeCell ref="CL1:CN1"/>
    <mergeCell ref="AF1:AL1"/>
    <mergeCell ref="N1:P1"/>
    <mergeCell ref="N2:P2"/>
    <mergeCell ref="R1:V1"/>
    <mergeCell ref="R2:V2"/>
    <mergeCell ref="X1:AD1"/>
    <mergeCell ref="X2:AD2"/>
    <mergeCell ref="AF2:AL2"/>
  </mergeCells>
  <printOptions horizontalCentered="1"/>
  <pageMargins left="0.25" right="0.25" top="0.75" bottom="0.75" header="0.3" footer="0.3"/>
  <pageSetup scale="70" fitToHeight="0" pageOrder="overThenDown" orientation="landscape" horizontalDpi="300" verticalDpi="300" r:id="rId1"/>
  <headerFooter alignWithMargins="0"/>
  <rowBreaks count="1" manualBreakCount="1">
    <brk id="57" min="4" max="6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C3:P70"/>
  <sheetViews>
    <sheetView topLeftCell="A61" workbookViewId="0">
      <selection activeCell="M69" sqref="C3:M69"/>
    </sheetView>
  </sheetViews>
  <sheetFormatPr defaultRowHeight="12.75" x14ac:dyDescent="0.2"/>
  <cols>
    <col min="3" max="3" width="6.5703125" customWidth="1"/>
    <col min="4" max="4" width="17.5703125" customWidth="1"/>
    <col min="5" max="5" width="6.28515625" style="26" customWidth="1"/>
    <col min="6" max="6" width="18.28515625" customWidth="1"/>
    <col min="7" max="7" width="2.28515625" customWidth="1"/>
    <col min="8" max="8" width="0.85546875" style="37" customWidth="1"/>
    <col min="9" max="9" width="2.42578125" style="31" customWidth="1"/>
    <col min="10" max="10" width="6.85546875" style="14" customWidth="1"/>
    <col min="11" max="11" width="19.140625" customWidth="1"/>
    <col min="12" max="12" width="6.5703125" style="3" customWidth="1"/>
    <col min="13" max="13" width="19.42578125" customWidth="1"/>
  </cols>
  <sheetData>
    <row r="3" spans="3:13" ht="27" x14ac:dyDescent="0.2">
      <c r="C3" s="139" t="s">
        <v>144</v>
      </c>
      <c r="D3" s="139"/>
      <c r="E3" s="139"/>
      <c r="F3" s="139"/>
      <c r="G3" s="139"/>
      <c r="H3" s="139"/>
      <c r="I3" s="139"/>
      <c r="J3" s="139"/>
      <c r="K3" s="139"/>
      <c r="L3" s="139"/>
      <c r="M3" s="139"/>
    </row>
    <row r="5" spans="3:13" x14ac:dyDescent="0.2">
      <c r="C5" s="138" t="s">
        <v>145</v>
      </c>
      <c r="D5" s="138"/>
      <c r="E5" s="138"/>
      <c r="F5" s="138"/>
      <c r="G5" s="29"/>
      <c r="H5" s="35"/>
      <c r="I5" s="33"/>
      <c r="J5" s="138" t="s">
        <v>154</v>
      </c>
      <c r="K5" s="138"/>
      <c r="L5" s="138"/>
      <c r="M5" s="138"/>
    </row>
    <row r="6" spans="3:13" x14ac:dyDescent="0.2">
      <c r="D6" s="138"/>
      <c r="E6" s="138"/>
      <c r="F6" s="138"/>
      <c r="G6" s="30"/>
      <c r="H6" s="36"/>
      <c r="I6" s="34"/>
      <c r="J6" s="40"/>
      <c r="K6" s="138"/>
      <c r="L6" s="138"/>
      <c r="M6" s="138"/>
    </row>
    <row r="7" spans="3:13" x14ac:dyDescent="0.2">
      <c r="D7" s="29" t="s">
        <v>146</v>
      </c>
      <c r="E7" s="30"/>
      <c r="F7" s="29" t="s">
        <v>147</v>
      </c>
      <c r="G7" s="29"/>
      <c r="H7" s="35"/>
      <c r="I7" s="33"/>
      <c r="J7" s="40"/>
      <c r="K7" s="29" t="s">
        <v>146</v>
      </c>
      <c r="L7" s="39"/>
      <c r="M7" s="29" t="s">
        <v>147</v>
      </c>
    </row>
    <row r="10" spans="3:13" ht="12.75" customHeight="1" x14ac:dyDescent="0.2">
      <c r="C10" t="s">
        <v>5</v>
      </c>
      <c r="E10" s="3">
        <v>1</v>
      </c>
      <c r="J10" t="s">
        <v>5</v>
      </c>
      <c r="K10" s="27"/>
      <c r="L10" s="3">
        <v>1</v>
      </c>
      <c r="M10" s="27"/>
    </row>
    <row r="11" spans="3:13" ht="12.75" customHeight="1" x14ac:dyDescent="0.2">
      <c r="C11" t="s">
        <v>6</v>
      </c>
      <c r="E11" s="3">
        <v>2</v>
      </c>
      <c r="J11" t="s">
        <v>6</v>
      </c>
      <c r="K11" s="27"/>
      <c r="L11" s="3">
        <v>2</v>
      </c>
      <c r="M11" s="27"/>
    </row>
    <row r="12" spans="3:13" ht="12.75" customHeight="1" x14ac:dyDescent="0.2">
      <c r="C12" t="s">
        <v>7</v>
      </c>
      <c r="E12" s="3">
        <v>3</v>
      </c>
      <c r="J12" t="s">
        <v>7</v>
      </c>
      <c r="K12" s="27"/>
      <c r="L12" s="3">
        <v>3</v>
      </c>
      <c r="M12" s="27"/>
    </row>
    <row r="13" spans="3:13" ht="12.75" customHeight="1" x14ac:dyDescent="0.2">
      <c r="C13" t="s">
        <v>4</v>
      </c>
      <c r="E13" s="3">
        <v>4</v>
      </c>
      <c r="J13" t="s">
        <v>4</v>
      </c>
      <c r="K13" s="27"/>
      <c r="L13" s="3">
        <v>4</v>
      </c>
      <c r="M13" s="27"/>
    </row>
    <row r="14" spans="3:13" x14ac:dyDescent="0.2">
      <c r="E14" s="3"/>
      <c r="J14"/>
    </row>
    <row r="15" spans="3:13" x14ac:dyDescent="0.2">
      <c r="C15" t="s">
        <v>148</v>
      </c>
      <c r="E15" s="3" t="s">
        <v>148</v>
      </c>
      <c r="J15" t="s">
        <v>148</v>
      </c>
      <c r="K15" s="27"/>
      <c r="L15" s="3" t="s">
        <v>148</v>
      </c>
      <c r="M15" s="27"/>
    </row>
    <row r="16" spans="3:13" x14ac:dyDescent="0.2">
      <c r="C16" t="s">
        <v>149</v>
      </c>
      <c r="E16" s="3" t="s">
        <v>149</v>
      </c>
      <c r="J16" t="s">
        <v>149</v>
      </c>
      <c r="K16" s="28"/>
      <c r="L16" s="3" t="s">
        <v>149</v>
      </c>
      <c r="M16" s="28"/>
    </row>
    <row r="17" spans="3:16" x14ac:dyDescent="0.2">
      <c r="C17" t="s">
        <v>150</v>
      </c>
      <c r="D17" s="28"/>
      <c r="E17" s="3" t="s">
        <v>150</v>
      </c>
      <c r="F17" s="28"/>
      <c r="J17" t="s">
        <v>150</v>
      </c>
      <c r="K17" s="28"/>
      <c r="L17" s="3" t="s">
        <v>150</v>
      </c>
      <c r="M17" s="28"/>
    </row>
    <row r="18" spans="3:16" x14ac:dyDescent="0.2">
      <c r="C18" t="s">
        <v>151</v>
      </c>
      <c r="D18" s="28"/>
      <c r="E18" s="3" t="s">
        <v>151</v>
      </c>
      <c r="F18" s="28"/>
      <c r="J18" t="s">
        <v>151</v>
      </c>
      <c r="K18" s="28"/>
      <c r="L18" s="3" t="s">
        <v>151</v>
      </c>
      <c r="M18" s="28"/>
    </row>
    <row r="19" spans="3:16" x14ac:dyDescent="0.2">
      <c r="N19" s="31"/>
    </row>
    <row r="20" spans="3:16" x14ac:dyDescent="0.2">
      <c r="N20" s="31"/>
    </row>
    <row r="21" spans="3:16" x14ac:dyDescent="0.2">
      <c r="N21" s="20"/>
    </row>
    <row r="22" spans="3:16" ht="27" x14ac:dyDescent="0.2">
      <c r="C22" s="139" t="s">
        <v>155</v>
      </c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20"/>
    </row>
    <row r="23" spans="3:16" ht="12" customHeight="1" x14ac:dyDescent="0.2">
      <c r="N23" s="20"/>
    </row>
    <row r="24" spans="3:16" x14ac:dyDescent="0.2">
      <c r="C24" s="138" t="s">
        <v>145</v>
      </c>
      <c r="D24" s="138"/>
      <c r="E24" s="138"/>
      <c r="F24" s="138"/>
      <c r="G24" s="29"/>
      <c r="H24" s="35"/>
      <c r="I24" s="33"/>
      <c r="J24" s="138" t="s">
        <v>154</v>
      </c>
      <c r="K24" s="138"/>
      <c r="L24" s="138"/>
      <c r="M24" s="138"/>
    </row>
    <row r="25" spans="3:16" x14ac:dyDescent="0.2">
      <c r="D25" s="138"/>
      <c r="E25" s="138"/>
      <c r="F25" s="138"/>
      <c r="G25" s="30"/>
      <c r="H25" s="36"/>
      <c r="I25" s="34"/>
      <c r="J25" s="40"/>
      <c r="K25" s="138"/>
      <c r="L25" s="138"/>
      <c r="M25" s="138"/>
    </row>
    <row r="26" spans="3:16" x14ac:dyDescent="0.2">
      <c r="D26" s="29" t="s">
        <v>146</v>
      </c>
      <c r="E26" s="30"/>
      <c r="F26" s="29" t="s">
        <v>147</v>
      </c>
      <c r="G26" s="29"/>
      <c r="H26" s="35"/>
      <c r="I26" s="33"/>
      <c r="J26" s="40"/>
      <c r="K26" s="29" t="s">
        <v>146</v>
      </c>
      <c r="L26" s="39"/>
      <c r="M26" s="29" t="s">
        <v>147</v>
      </c>
    </row>
    <row r="27" spans="3:16" x14ac:dyDescent="0.2">
      <c r="N27" s="20"/>
    </row>
    <row r="28" spans="3:16" x14ac:dyDescent="0.2">
      <c r="G28" s="27"/>
      <c r="H28" s="38"/>
      <c r="I28" s="32"/>
      <c r="J28" s="41"/>
      <c r="N28" s="20"/>
    </row>
    <row r="29" spans="3:16" ht="12.75" customHeight="1" x14ac:dyDescent="0.2">
      <c r="C29" t="s">
        <v>5</v>
      </c>
      <c r="D29" s="27"/>
      <c r="E29" s="3">
        <v>1</v>
      </c>
      <c r="F29" s="27"/>
      <c r="G29" s="27"/>
      <c r="H29" s="38"/>
      <c r="I29" s="32"/>
      <c r="J29" t="s">
        <v>5</v>
      </c>
      <c r="K29" s="27"/>
      <c r="L29" s="3">
        <v>1</v>
      </c>
      <c r="M29" s="27"/>
      <c r="N29" s="31"/>
    </row>
    <row r="30" spans="3:16" ht="12.75" customHeight="1" x14ac:dyDescent="0.2">
      <c r="C30" t="s">
        <v>6</v>
      </c>
      <c r="D30" s="27"/>
      <c r="E30" s="3">
        <v>2</v>
      </c>
      <c r="F30" s="27"/>
      <c r="G30" s="27"/>
      <c r="H30" s="38"/>
      <c r="I30" s="32"/>
      <c r="J30" t="s">
        <v>6</v>
      </c>
      <c r="K30" s="27"/>
      <c r="L30" s="3">
        <v>2</v>
      </c>
      <c r="M30" s="27"/>
      <c r="N30" s="20"/>
      <c r="O30" s="31"/>
      <c r="P30" s="31"/>
    </row>
    <row r="31" spans="3:16" ht="12.75" customHeight="1" x14ac:dyDescent="0.2">
      <c r="C31" t="s">
        <v>7</v>
      </c>
      <c r="D31" s="27"/>
      <c r="E31" s="3">
        <v>3</v>
      </c>
      <c r="F31" s="27"/>
      <c r="G31" s="27"/>
      <c r="H31" s="38"/>
      <c r="I31" s="32"/>
      <c r="J31" t="s">
        <v>7</v>
      </c>
      <c r="K31" s="27"/>
      <c r="L31" s="3">
        <v>3</v>
      </c>
      <c r="M31" s="27"/>
      <c r="N31" s="20"/>
      <c r="O31" s="31"/>
      <c r="P31" s="31"/>
    </row>
    <row r="32" spans="3:16" ht="12.75" customHeight="1" x14ac:dyDescent="0.2">
      <c r="C32" t="s">
        <v>4</v>
      </c>
      <c r="D32" s="27"/>
      <c r="E32" s="3">
        <v>4</v>
      </c>
      <c r="F32" s="27"/>
      <c r="G32" s="27"/>
      <c r="H32" s="38"/>
      <c r="I32" s="32"/>
      <c r="J32" t="s">
        <v>4</v>
      </c>
      <c r="K32" s="27"/>
      <c r="L32" s="3">
        <v>4</v>
      </c>
      <c r="M32" s="27"/>
      <c r="N32" s="20"/>
      <c r="O32" s="31"/>
      <c r="P32" s="31"/>
    </row>
    <row r="33" spans="3:16" x14ac:dyDescent="0.2">
      <c r="E33" s="3"/>
      <c r="G33" s="27"/>
      <c r="H33" s="38"/>
      <c r="I33" s="32"/>
      <c r="J33"/>
      <c r="N33" s="20"/>
      <c r="O33" s="31"/>
      <c r="P33" s="31"/>
    </row>
    <row r="34" spans="3:16" x14ac:dyDescent="0.2">
      <c r="C34" t="s">
        <v>148</v>
      </c>
      <c r="D34" s="27"/>
      <c r="E34" s="3" t="s">
        <v>148</v>
      </c>
      <c r="F34" s="27"/>
      <c r="G34" s="27"/>
      <c r="H34" s="38"/>
      <c r="I34" s="32"/>
      <c r="J34" t="s">
        <v>148</v>
      </c>
      <c r="K34" s="27"/>
      <c r="L34" s="3" t="s">
        <v>148</v>
      </c>
      <c r="M34" s="27"/>
      <c r="N34" s="31"/>
      <c r="O34" s="31"/>
      <c r="P34" s="31"/>
    </row>
    <row r="35" spans="3:16" x14ac:dyDescent="0.2">
      <c r="C35" t="s">
        <v>149</v>
      </c>
      <c r="D35" s="27"/>
      <c r="E35" s="3" t="s">
        <v>149</v>
      </c>
      <c r="F35" s="27"/>
      <c r="G35" s="27"/>
      <c r="H35" s="38"/>
      <c r="I35" s="32"/>
      <c r="J35" t="s">
        <v>149</v>
      </c>
      <c r="K35" s="27"/>
      <c r="L35" s="3" t="s">
        <v>149</v>
      </c>
      <c r="M35" s="27"/>
      <c r="N35" s="20"/>
      <c r="O35" s="31"/>
      <c r="P35" s="31"/>
    </row>
    <row r="36" spans="3:16" x14ac:dyDescent="0.2">
      <c r="C36" t="s">
        <v>150</v>
      </c>
      <c r="D36" s="27"/>
      <c r="E36" s="3" t="s">
        <v>150</v>
      </c>
      <c r="F36" s="27"/>
      <c r="G36" s="27"/>
      <c r="H36" s="38"/>
      <c r="I36" s="32"/>
      <c r="J36" t="s">
        <v>150</v>
      </c>
      <c r="K36" s="27"/>
      <c r="L36" s="3" t="s">
        <v>150</v>
      </c>
      <c r="M36" s="27"/>
      <c r="N36" s="20"/>
      <c r="O36" s="31"/>
      <c r="P36" s="31"/>
    </row>
    <row r="37" spans="3:16" x14ac:dyDescent="0.2">
      <c r="C37" t="s">
        <v>151</v>
      </c>
      <c r="D37" s="27"/>
      <c r="E37" s="3" t="s">
        <v>151</v>
      </c>
      <c r="F37" s="27"/>
      <c r="G37" s="27"/>
      <c r="H37" s="38"/>
      <c r="I37" s="32"/>
      <c r="J37" t="s">
        <v>151</v>
      </c>
      <c r="K37" s="27"/>
      <c r="L37" s="3" t="s">
        <v>151</v>
      </c>
      <c r="M37" s="27"/>
      <c r="N37" s="20"/>
      <c r="O37" s="31"/>
      <c r="P37" s="31"/>
    </row>
    <row r="38" spans="3:16" x14ac:dyDescent="0.2">
      <c r="G38" s="27"/>
      <c r="H38" s="38"/>
      <c r="I38" s="32"/>
      <c r="J38" s="41"/>
      <c r="N38" s="20"/>
      <c r="O38" s="31"/>
      <c r="P38" s="31"/>
    </row>
    <row r="39" spans="3:16" ht="27" x14ac:dyDescent="0.2">
      <c r="C39" s="139" t="s">
        <v>156</v>
      </c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20"/>
      <c r="O39" s="31"/>
      <c r="P39" s="31"/>
    </row>
    <row r="40" spans="3:16" x14ac:dyDescent="0.2">
      <c r="N40" s="20"/>
      <c r="O40" s="31"/>
      <c r="P40" s="31"/>
    </row>
    <row r="41" spans="3:16" x14ac:dyDescent="0.2">
      <c r="C41" s="138" t="s">
        <v>145</v>
      </c>
      <c r="D41" s="138"/>
      <c r="E41" s="138"/>
      <c r="F41" s="138"/>
      <c r="G41" s="29"/>
      <c r="H41" s="35"/>
      <c r="I41" s="33"/>
      <c r="J41" s="138" t="s">
        <v>154</v>
      </c>
      <c r="K41" s="138"/>
      <c r="L41" s="138"/>
      <c r="M41" s="138"/>
    </row>
    <row r="42" spans="3:16" x14ac:dyDescent="0.2">
      <c r="D42" s="138"/>
      <c r="E42" s="138"/>
      <c r="F42" s="138"/>
      <c r="G42" s="30"/>
      <c r="H42" s="36"/>
      <c r="I42" s="34"/>
      <c r="J42" s="40"/>
      <c r="K42" s="138"/>
      <c r="L42" s="138"/>
      <c r="M42" s="138"/>
    </row>
    <row r="43" spans="3:16" x14ac:dyDescent="0.2">
      <c r="D43" s="29" t="s">
        <v>146</v>
      </c>
      <c r="E43" s="30"/>
      <c r="F43" s="29" t="s">
        <v>147</v>
      </c>
      <c r="G43" s="29"/>
      <c r="H43" s="35"/>
      <c r="I43" s="33"/>
      <c r="J43" s="40"/>
      <c r="K43" s="29" t="s">
        <v>146</v>
      </c>
      <c r="L43" s="39"/>
      <c r="M43" s="29" t="s">
        <v>147</v>
      </c>
    </row>
    <row r="44" spans="3:16" x14ac:dyDescent="0.2">
      <c r="N44" s="20"/>
      <c r="O44" s="31"/>
      <c r="P44" s="31"/>
    </row>
    <row r="45" spans="3:16" ht="12.75" customHeight="1" x14ac:dyDescent="0.2">
      <c r="C45" t="s">
        <v>5</v>
      </c>
      <c r="D45" s="27"/>
      <c r="E45" s="3">
        <v>1</v>
      </c>
      <c r="F45" s="27"/>
      <c r="J45" t="s">
        <v>5</v>
      </c>
      <c r="K45" s="27"/>
      <c r="L45" s="3">
        <v>1</v>
      </c>
      <c r="M45" s="27"/>
      <c r="N45" s="20"/>
      <c r="O45" s="31"/>
      <c r="P45" s="31"/>
    </row>
    <row r="46" spans="3:16" ht="12.75" customHeight="1" x14ac:dyDescent="0.2">
      <c r="C46" t="s">
        <v>6</v>
      </c>
      <c r="D46" s="27"/>
      <c r="E46" s="3">
        <v>2</v>
      </c>
      <c r="F46" s="27"/>
      <c r="J46" t="s">
        <v>6</v>
      </c>
      <c r="K46" s="27"/>
      <c r="L46" s="3">
        <v>2</v>
      </c>
      <c r="M46" s="27"/>
      <c r="N46" s="20"/>
      <c r="O46" s="31"/>
      <c r="P46" s="32"/>
    </row>
    <row r="47" spans="3:16" ht="12.75" customHeight="1" x14ac:dyDescent="0.2">
      <c r="C47" t="s">
        <v>7</v>
      </c>
      <c r="D47" s="27"/>
      <c r="E47" s="3">
        <v>3</v>
      </c>
      <c r="F47" s="27"/>
      <c r="J47" t="s">
        <v>7</v>
      </c>
      <c r="K47" s="27"/>
      <c r="L47" s="3">
        <v>3</v>
      </c>
      <c r="M47" s="27"/>
      <c r="N47" s="20"/>
      <c r="O47" s="31"/>
      <c r="P47" s="32"/>
    </row>
    <row r="48" spans="3:16" ht="12.75" customHeight="1" x14ac:dyDescent="0.2">
      <c r="C48" t="s">
        <v>4</v>
      </c>
      <c r="D48" s="27"/>
      <c r="E48" s="3">
        <v>4</v>
      </c>
      <c r="F48" s="27"/>
      <c r="J48" t="s">
        <v>4</v>
      </c>
      <c r="K48" s="27"/>
      <c r="L48" s="3">
        <v>4</v>
      </c>
      <c r="M48" s="27"/>
      <c r="N48" s="20"/>
      <c r="O48" s="31"/>
      <c r="P48" s="31"/>
    </row>
    <row r="49" spans="3:16" x14ac:dyDescent="0.2">
      <c r="E49" s="3"/>
      <c r="J49"/>
      <c r="N49" s="20"/>
      <c r="O49" s="31"/>
      <c r="P49" s="31"/>
    </row>
    <row r="50" spans="3:16" x14ac:dyDescent="0.2">
      <c r="C50" t="s">
        <v>148</v>
      </c>
      <c r="D50" s="27"/>
      <c r="E50" s="3" t="s">
        <v>148</v>
      </c>
      <c r="F50" s="27"/>
      <c r="J50" t="s">
        <v>148</v>
      </c>
      <c r="K50" s="27"/>
      <c r="L50" s="3" t="s">
        <v>148</v>
      </c>
      <c r="M50" s="27"/>
      <c r="N50" s="20"/>
      <c r="O50" s="31"/>
      <c r="P50" s="31"/>
    </row>
    <row r="51" spans="3:16" x14ac:dyDescent="0.2">
      <c r="C51" t="s">
        <v>149</v>
      </c>
      <c r="D51" s="27"/>
      <c r="E51" s="3" t="s">
        <v>149</v>
      </c>
      <c r="F51" s="27"/>
      <c r="J51" t="s">
        <v>149</v>
      </c>
      <c r="K51" s="27"/>
      <c r="L51" s="3" t="s">
        <v>149</v>
      </c>
      <c r="M51" s="27"/>
      <c r="N51" s="20"/>
      <c r="O51" s="31"/>
      <c r="P51" s="32"/>
    </row>
    <row r="52" spans="3:16" x14ac:dyDescent="0.2">
      <c r="C52" t="s">
        <v>150</v>
      </c>
      <c r="D52" s="27"/>
      <c r="E52" s="3" t="s">
        <v>150</v>
      </c>
      <c r="F52" s="27"/>
      <c r="J52" t="s">
        <v>150</v>
      </c>
      <c r="K52" s="27"/>
      <c r="L52" s="3" t="s">
        <v>150</v>
      </c>
      <c r="M52" s="27"/>
      <c r="N52" s="20"/>
      <c r="O52" s="31"/>
      <c r="P52" s="32"/>
    </row>
    <row r="53" spans="3:16" x14ac:dyDescent="0.2">
      <c r="C53" t="s">
        <v>151</v>
      </c>
      <c r="D53" s="27"/>
      <c r="E53" s="3" t="s">
        <v>151</v>
      </c>
      <c r="F53" s="27"/>
      <c r="J53" t="s">
        <v>151</v>
      </c>
      <c r="K53" s="27"/>
      <c r="L53" s="3" t="s">
        <v>151</v>
      </c>
      <c r="M53" s="27"/>
      <c r="N53" s="20"/>
      <c r="O53" s="31"/>
      <c r="P53" s="31"/>
    </row>
    <row r="54" spans="3:16" x14ac:dyDescent="0.2">
      <c r="N54" s="20"/>
      <c r="O54" s="31"/>
      <c r="P54" s="31"/>
    </row>
    <row r="55" spans="3:16" ht="27" x14ac:dyDescent="0.2">
      <c r="C55" s="139" t="s">
        <v>157</v>
      </c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20"/>
      <c r="O55" s="31"/>
    </row>
    <row r="56" spans="3:16" x14ac:dyDescent="0.2">
      <c r="N56" s="31"/>
      <c r="O56" s="31"/>
    </row>
    <row r="57" spans="3:16" x14ac:dyDescent="0.2">
      <c r="C57" s="138" t="s">
        <v>145</v>
      </c>
      <c r="D57" s="138"/>
      <c r="E57" s="138"/>
      <c r="F57" s="138"/>
      <c r="G57" s="29"/>
      <c r="H57" s="35"/>
      <c r="I57" s="33"/>
      <c r="J57" s="138" t="s">
        <v>154</v>
      </c>
      <c r="K57" s="138"/>
      <c r="L57" s="138"/>
      <c r="M57" s="138"/>
    </row>
    <row r="58" spans="3:16" x14ac:dyDescent="0.2">
      <c r="D58" s="138"/>
      <c r="E58" s="138"/>
      <c r="F58" s="138"/>
      <c r="G58" s="30"/>
      <c r="H58" s="36"/>
      <c r="I58" s="34"/>
      <c r="J58" s="40"/>
      <c r="K58" s="138"/>
      <c r="L58" s="138"/>
      <c r="M58" s="138"/>
    </row>
    <row r="59" spans="3:16" x14ac:dyDescent="0.2">
      <c r="D59" s="29" t="s">
        <v>146</v>
      </c>
      <c r="E59" s="30"/>
      <c r="F59" s="29" t="s">
        <v>147</v>
      </c>
      <c r="G59" s="29"/>
      <c r="H59" s="35"/>
      <c r="I59" s="33"/>
      <c r="J59" s="40"/>
      <c r="K59" s="29" t="s">
        <v>146</v>
      </c>
      <c r="L59" s="39"/>
      <c r="M59" s="29" t="s">
        <v>147</v>
      </c>
    </row>
    <row r="60" spans="3:16" x14ac:dyDescent="0.2">
      <c r="G60" s="27"/>
      <c r="H60" s="38"/>
      <c r="I60" s="32"/>
      <c r="J60" s="41"/>
      <c r="L60" s="42"/>
      <c r="M60" s="27"/>
      <c r="N60" s="27"/>
      <c r="O60" s="27"/>
    </row>
    <row r="61" spans="3:16" ht="12.75" customHeight="1" x14ac:dyDescent="0.2">
      <c r="C61" t="s">
        <v>5</v>
      </c>
      <c r="D61" s="27"/>
      <c r="E61" s="3">
        <v>1</v>
      </c>
      <c r="F61" s="27"/>
      <c r="G61" s="27"/>
      <c r="H61" s="38"/>
      <c r="I61" s="32"/>
      <c r="J61" t="s">
        <v>5</v>
      </c>
      <c r="K61" s="27"/>
      <c r="L61" s="3">
        <v>1</v>
      </c>
      <c r="M61" s="27"/>
      <c r="N61" s="27"/>
      <c r="O61" s="27"/>
    </row>
    <row r="62" spans="3:16" ht="12.75" customHeight="1" x14ac:dyDescent="0.2">
      <c r="C62" t="s">
        <v>6</v>
      </c>
      <c r="D62" s="27"/>
      <c r="E62" s="3">
        <v>2</v>
      </c>
      <c r="F62" s="27"/>
      <c r="G62" s="27"/>
      <c r="H62" s="38"/>
      <c r="I62" s="32"/>
      <c r="J62" t="s">
        <v>6</v>
      </c>
      <c r="K62" s="27"/>
      <c r="L62" s="3">
        <v>2</v>
      </c>
      <c r="M62" s="27"/>
      <c r="N62" s="27"/>
      <c r="O62" s="27"/>
    </row>
    <row r="63" spans="3:16" ht="12.75" customHeight="1" x14ac:dyDescent="0.2">
      <c r="C63" t="s">
        <v>7</v>
      </c>
      <c r="D63" s="27"/>
      <c r="E63" s="3">
        <v>3</v>
      </c>
      <c r="F63" s="27"/>
      <c r="G63" s="27"/>
      <c r="H63" s="38"/>
      <c r="I63" s="32"/>
      <c r="J63" t="s">
        <v>7</v>
      </c>
      <c r="K63" s="27"/>
      <c r="L63" s="3">
        <v>3</v>
      </c>
      <c r="M63" s="27"/>
      <c r="N63" s="27"/>
      <c r="O63" s="27"/>
    </row>
    <row r="64" spans="3:16" ht="12.75" customHeight="1" x14ac:dyDescent="0.2">
      <c r="C64" t="s">
        <v>4</v>
      </c>
      <c r="D64" s="27"/>
      <c r="E64" s="3">
        <v>4</v>
      </c>
      <c r="F64" s="27"/>
      <c r="G64" s="27"/>
      <c r="H64" s="38"/>
      <c r="I64" s="32"/>
      <c r="J64" t="s">
        <v>4</v>
      </c>
      <c r="K64" s="27"/>
      <c r="L64" s="3">
        <v>4</v>
      </c>
      <c r="M64" s="27"/>
      <c r="N64" s="27"/>
      <c r="O64" s="27"/>
    </row>
    <row r="65" spans="3:15" x14ac:dyDescent="0.2">
      <c r="E65" s="3"/>
      <c r="G65" s="27"/>
      <c r="H65" s="38"/>
      <c r="I65" s="32"/>
      <c r="J65"/>
      <c r="K65" s="27"/>
      <c r="M65" s="27"/>
      <c r="N65" s="27"/>
      <c r="O65" s="27"/>
    </row>
    <row r="66" spans="3:15" x14ac:dyDescent="0.2">
      <c r="C66" t="s">
        <v>148</v>
      </c>
      <c r="D66" s="27"/>
      <c r="E66" s="3" t="s">
        <v>148</v>
      </c>
      <c r="F66" s="27"/>
      <c r="G66" s="27"/>
      <c r="H66" s="38"/>
      <c r="I66" s="32"/>
      <c r="J66" t="s">
        <v>148</v>
      </c>
      <c r="K66" s="27"/>
      <c r="L66" s="3" t="s">
        <v>148</v>
      </c>
      <c r="M66" s="27"/>
      <c r="N66" s="27"/>
      <c r="O66" s="27"/>
    </row>
    <row r="67" spans="3:15" x14ac:dyDescent="0.2">
      <c r="C67" t="s">
        <v>149</v>
      </c>
      <c r="D67" s="27"/>
      <c r="E67" s="3" t="s">
        <v>149</v>
      </c>
      <c r="F67" s="27"/>
      <c r="G67" s="27"/>
      <c r="H67" s="38"/>
      <c r="I67" s="32"/>
      <c r="J67" t="s">
        <v>149</v>
      </c>
      <c r="K67" s="27"/>
      <c r="L67" s="3" t="s">
        <v>149</v>
      </c>
      <c r="M67" s="27"/>
      <c r="N67" s="27"/>
      <c r="O67" s="27"/>
    </row>
    <row r="68" spans="3:15" x14ac:dyDescent="0.2">
      <c r="C68" t="s">
        <v>150</v>
      </c>
      <c r="D68" s="27"/>
      <c r="E68" s="3" t="s">
        <v>150</v>
      </c>
      <c r="F68" s="27"/>
      <c r="G68" s="27"/>
      <c r="H68" s="38"/>
      <c r="I68" s="32"/>
      <c r="J68" t="s">
        <v>150</v>
      </c>
      <c r="K68" s="27"/>
      <c r="L68" s="3" t="s">
        <v>150</v>
      </c>
      <c r="M68" s="27"/>
      <c r="N68" s="27"/>
      <c r="O68" s="27"/>
    </row>
    <row r="69" spans="3:15" x14ac:dyDescent="0.2">
      <c r="C69" t="s">
        <v>151</v>
      </c>
      <c r="D69" s="27"/>
      <c r="E69" s="3" t="s">
        <v>151</v>
      </c>
      <c r="F69" s="27"/>
      <c r="G69" s="27"/>
      <c r="H69" s="38"/>
      <c r="I69" s="32"/>
      <c r="J69" t="s">
        <v>151</v>
      </c>
      <c r="K69" s="27"/>
      <c r="L69" s="3" t="s">
        <v>151</v>
      </c>
      <c r="M69" s="27"/>
      <c r="N69" s="27"/>
      <c r="O69" s="27"/>
    </row>
    <row r="70" spans="3:15" x14ac:dyDescent="0.2">
      <c r="G70" s="27"/>
      <c r="H70" s="38"/>
      <c r="I70" s="32"/>
      <c r="J70" s="41"/>
    </row>
  </sheetData>
  <mergeCells count="20">
    <mergeCell ref="C3:M3"/>
    <mergeCell ref="C22:M22"/>
    <mergeCell ref="D6:F6"/>
    <mergeCell ref="K6:M6"/>
    <mergeCell ref="D58:F58"/>
    <mergeCell ref="K58:M58"/>
    <mergeCell ref="J5:M5"/>
    <mergeCell ref="C5:F5"/>
    <mergeCell ref="C24:F24"/>
    <mergeCell ref="J24:M24"/>
    <mergeCell ref="C41:F41"/>
    <mergeCell ref="J41:M41"/>
    <mergeCell ref="D42:F42"/>
    <mergeCell ref="K42:M42"/>
    <mergeCell ref="C57:F57"/>
    <mergeCell ref="J57:M57"/>
    <mergeCell ref="C55:M55"/>
    <mergeCell ref="C39:M39"/>
    <mergeCell ref="D25:F25"/>
    <mergeCell ref="K25:M25"/>
  </mergeCells>
  <printOptions horizontalCentered="1" verticalCentered="1"/>
  <pageMargins left="0.25" right="0.25" top="0.75" bottom="0.75" header="0.3" footer="0.3"/>
  <pageSetup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Q56"/>
  <sheetViews>
    <sheetView zoomScale="70" zoomScaleNormal="70" zoomScaleSheetLayoutView="80" workbookViewId="0">
      <selection activeCell="A5" sqref="A5"/>
    </sheetView>
  </sheetViews>
  <sheetFormatPr defaultColWidth="6.85546875" defaultRowHeight="12.75" x14ac:dyDescent="0.2"/>
  <cols>
    <col min="1" max="1" width="11" style="4" customWidth="1"/>
    <col min="2" max="2" width="19.5703125" style="4" customWidth="1"/>
    <col min="3" max="3" width="22.7109375" style="4" customWidth="1"/>
    <col min="4" max="4" width="10.42578125" style="4" customWidth="1"/>
    <col min="5" max="5" width="10.42578125" style="15" customWidth="1"/>
    <col min="6" max="6" width="3.7109375" style="15" customWidth="1"/>
    <col min="7" max="7" width="10.42578125" style="15" customWidth="1"/>
    <col min="8" max="8" width="3.7109375" style="15" customWidth="1"/>
    <col min="9" max="9" width="10.42578125" style="15" customWidth="1"/>
    <col min="10" max="10" width="3.7109375" style="15" customWidth="1"/>
    <col min="11" max="11" width="10.42578125" style="15" customWidth="1"/>
    <col min="12" max="12" width="3.7109375" style="15" customWidth="1"/>
    <col min="13" max="13" width="10.42578125" style="15" customWidth="1"/>
    <col min="14" max="14" width="3.7109375" style="15" customWidth="1"/>
    <col min="15" max="15" width="10.42578125" style="15" customWidth="1"/>
    <col min="16" max="16" width="3.7109375" style="15" customWidth="1"/>
    <col min="17" max="17" width="10.42578125" style="15" customWidth="1"/>
    <col min="18" max="18" width="3.7109375" style="15" customWidth="1"/>
    <col min="19" max="19" width="10.42578125" style="15" customWidth="1"/>
    <col min="20" max="20" width="3.7109375" style="15" customWidth="1"/>
    <col min="21" max="21" width="10.42578125" style="15" customWidth="1"/>
    <col min="22" max="22" width="3.7109375" style="15" customWidth="1"/>
    <col min="23" max="23" width="10.42578125" style="15" customWidth="1"/>
    <col min="24" max="24" width="3.7109375" style="15" customWidth="1"/>
    <col min="25" max="25" width="10.42578125" style="15" customWidth="1"/>
    <col min="26" max="26" width="3.7109375" style="15" customWidth="1"/>
    <col min="27" max="27" width="10.42578125" style="15" customWidth="1"/>
    <col min="28" max="28" width="3.7109375" style="15" customWidth="1"/>
    <col min="29" max="29" width="10.42578125" style="15" customWidth="1"/>
    <col min="30" max="30" width="3.7109375" style="15" customWidth="1"/>
    <col min="31" max="31" width="10.42578125" style="15" customWidth="1"/>
    <col min="32" max="32" width="3.7109375" style="15" customWidth="1"/>
    <col min="33" max="33" width="10.42578125" style="15" customWidth="1"/>
    <col min="34" max="34" width="3.7109375" style="15" customWidth="1"/>
    <col min="35" max="35" width="10.42578125" style="15" customWidth="1"/>
    <col min="36" max="36" width="3.7109375" style="15" customWidth="1"/>
    <col min="37" max="37" width="10.42578125" style="15" customWidth="1"/>
    <col min="38" max="38" width="3.7109375" style="15" customWidth="1"/>
    <col min="39" max="39" width="10.42578125" style="15" customWidth="1"/>
    <col min="40" max="40" width="3.7109375" style="15" customWidth="1"/>
    <col min="41" max="41" width="10.42578125" style="15" customWidth="1"/>
    <col min="42" max="42" width="3.7109375" style="15" customWidth="1"/>
    <col min="43" max="43" width="10.42578125" style="15" customWidth="1"/>
    <col min="44" max="44" width="3.7109375" style="15" customWidth="1"/>
    <col min="45" max="45" width="10.42578125" style="15" customWidth="1"/>
    <col min="46" max="46" width="4.28515625" style="4" customWidth="1"/>
    <col min="47" max="16384" width="6.85546875" style="4"/>
  </cols>
  <sheetData>
    <row r="1" spans="1:56" ht="11.25" customHeight="1" x14ac:dyDescent="0.2">
      <c r="A1" s="43" t="s">
        <v>170</v>
      </c>
      <c r="B1" s="43" t="s">
        <v>171</v>
      </c>
      <c r="C1" s="43" t="s">
        <v>172</v>
      </c>
    </row>
    <row r="2" spans="1:56" s="2" customFormat="1" ht="11.25" customHeight="1" x14ac:dyDescent="0.2">
      <c r="E2" s="17">
        <v>25</v>
      </c>
      <c r="F2" s="84"/>
      <c r="G2" s="17" t="s">
        <v>1</v>
      </c>
      <c r="H2" s="84"/>
      <c r="I2" s="17" t="s">
        <v>2</v>
      </c>
      <c r="J2" s="84"/>
      <c r="K2" s="17" t="s">
        <v>3</v>
      </c>
      <c r="L2" s="84"/>
      <c r="M2" s="17" t="s">
        <v>9</v>
      </c>
      <c r="N2" s="84"/>
      <c r="O2" s="17" t="s">
        <v>0</v>
      </c>
      <c r="P2" s="84"/>
      <c r="Q2" s="17" t="s">
        <v>1</v>
      </c>
      <c r="R2" s="84"/>
      <c r="S2" s="17" t="s">
        <v>2</v>
      </c>
      <c r="T2" s="84"/>
      <c r="U2" s="17">
        <v>200</v>
      </c>
      <c r="V2" s="84"/>
      <c r="W2" s="17" t="s">
        <v>0</v>
      </c>
      <c r="X2" s="84"/>
      <c r="Y2" s="17" t="s">
        <v>1</v>
      </c>
      <c r="Z2" s="84"/>
      <c r="AA2" s="17" t="s">
        <v>2</v>
      </c>
      <c r="AB2" s="84"/>
      <c r="AC2" s="17">
        <v>200</v>
      </c>
      <c r="AD2" s="84"/>
      <c r="AE2" s="17" t="s">
        <v>0</v>
      </c>
      <c r="AF2" s="84"/>
      <c r="AG2" s="17" t="s">
        <v>1</v>
      </c>
      <c r="AH2" s="84"/>
      <c r="AI2" s="17" t="s">
        <v>2</v>
      </c>
      <c r="AJ2" s="84"/>
      <c r="AK2" s="17">
        <v>200</v>
      </c>
      <c r="AL2" s="84"/>
      <c r="AM2" s="17" t="s">
        <v>2</v>
      </c>
      <c r="AN2" s="84"/>
      <c r="AO2" s="17">
        <v>200</v>
      </c>
      <c r="AP2" s="84"/>
      <c r="AQ2" s="17">
        <v>400</v>
      </c>
      <c r="AR2" s="84"/>
      <c r="AS2" s="17"/>
    </row>
    <row r="3" spans="1:56" s="2" customFormat="1" ht="11.25" customHeight="1" x14ac:dyDescent="0.2">
      <c r="C3" s="1"/>
      <c r="D3" s="1"/>
      <c r="E3" s="17"/>
      <c r="F3" s="116"/>
      <c r="G3" s="17"/>
      <c r="H3" s="116"/>
      <c r="I3" s="17"/>
      <c r="J3" s="116"/>
      <c r="K3" s="17"/>
      <c r="L3" s="116"/>
      <c r="M3" s="17"/>
      <c r="N3" s="116"/>
      <c r="O3" s="17"/>
      <c r="P3" s="116"/>
      <c r="Q3" s="17"/>
      <c r="R3" s="116"/>
      <c r="S3" s="17"/>
      <c r="T3" s="116"/>
      <c r="U3" s="17"/>
      <c r="V3" s="116"/>
      <c r="W3" s="17"/>
      <c r="X3" s="116"/>
      <c r="Y3" s="17"/>
      <c r="Z3" s="116"/>
      <c r="AA3" s="17"/>
      <c r="AB3" s="116"/>
      <c r="AC3" s="17"/>
      <c r="AD3" s="116"/>
      <c r="AE3" s="17"/>
      <c r="AF3" s="116"/>
      <c r="AG3" s="17"/>
      <c r="AH3" s="116"/>
      <c r="AI3" s="17"/>
      <c r="AJ3" s="116"/>
      <c r="AK3" s="17"/>
      <c r="AL3" s="116"/>
      <c r="AM3" s="17"/>
      <c r="AN3" s="116"/>
      <c r="AO3" s="17"/>
      <c r="AP3" s="116"/>
      <c r="AQ3" s="17"/>
      <c r="AR3" s="116"/>
      <c r="AS3" s="17"/>
    </row>
    <row r="4" spans="1:56" s="2" customFormat="1" ht="11.25" customHeight="1" x14ac:dyDescent="0.2">
      <c r="C4" s="1"/>
      <c r="D4" s="1"/>
      <c r="E4" s="19" t="s">
        <v>4</v>
      </c>
      <c r="F4" s="116"/>
      <c r="G4" s="19" t="s">
        <v>4</v>
      </c>
      <c r="H4" s="116"/>
      <c r="I4" s="19" t="s">
        <v>4</v>
      </c>
      <c r="J4" s="116"/>
      <c r="K4" s="19" t="s">
        <v>4</v>
      </c>
      <c r="L4" s="116"/>
      <c r="M4" s="19" t="s">
        <v>4</v>
      </c>
      <c r="N4" s="116"/>
      <c r="O4" s="19" t="s">
        <v>5</v>
      </c>
      <c r="P4" s="116"/>
      <c r="Q4" s="19" t="s">
        <v>5</v>
      </c>
      <c r="R4" s="116"/>
      <c r="S4" s="19" t="s">
        <v>5</v>
      </c>
      <c r="T4" s="116"/>
      <c r="U4" s="19" t="s">
        <v>5</v>
      </c>
      <c r="V4" s="116"/>
      <c r="W4" s="19" t="s">
        <v>6</v>
      </c>
      <c r="X4" s="116"/>
      <c r="Y4" s="19" t="s">
        <v>6</v>
      </c>
      <c r="Z4" s="116"/>
      <c r="AA4" s="19" t="s">
        <v>6</v>
      </c>
      <c r="AB4" s="116"/>
      <c r="AC4" s="19" t="s">
        <v>6</v>
      </c>
      <c r="AD4" s="116"/>
      <c r="AE4" s="19" t="s">
        <v>7</v>
      </c>
      <c r="AF4" s="116"/>
      <c r="AG4" s="19" t="s">
        <v>7</v>
      </c>
      <c r="AH4" s="116"/>
      <c r="AI4" s="19" t="s">
        <v>7</v>
      </c>
      <c r="AJ4" s="116"/>
      <c r="AK4" s="19" t="s">
        <v>7</v>
      </c>
      <c r="AL4" s="116"/>
      <c r="AM4" s="19" t="s">
        <v>8</v>
      </c>
      <c r="AN4" s="116"/>
      <c r="AO4" s="19" t="s">
        <v>8</v>
      </c>
      <c r="AP4" s="116"/>
      <c r="AQ4" s="19" t="s">
        <v>8</v>
      </c>
      <c r="AR4" s="116"/>
      <c r="AS4" s="19"/>
    </row>
    <row r="5" spans="1:56" ht="11.25" customHeight="1" x14ac:dyDescent="0.2">
      <c r="D5" s="3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</row>
    <row r="6" spans="1:56" s="15" customFormat="1" ht="12" customHeight="1" x14ac:dyDescent="0.2">
      <c r="A6" s="61"/>
      <c r="B6" s="20"/>
      <c r="C6" s="20"/>
      <c r="D6" s="14"/>
      <c r="E6" s="12"/>
      <c r="F6" s="13"/>
      <c r="G6" s="12"/>
      <c r="H6" s="13"/>
      <c r="I6" s="12"/>
      <c r="J6" s="13"/>
      <c r="K6" s="12"/>
      <c r="L6" s="13"/>
      <c r="M6" s="12"/>
      <c r="N6" s="13"/>
      <c r="O6" s="12"/>
      <c r="P6" s="13"/>
      <c r="Q6" s="12"/>
      <c r="R6" s="13"/>
      <c r="S6" s="12"/>
      <c r="T6" s="13"/>
      <c r="U6" s="12"/>
      <c r="V6" s="13"/>
      <c r="W6" s="12"/>
      <c r="X6" s="13"/>
      <c r="Y6" s="12"/>
      <c r="Z6" s="13"/>
      <c r="AA6" s="12"/>
      <c r="AB6" s="13"/>
      <c r="AC6" s="12"/>
      <c r="AD6" s="13"/>
      <c r="AE6" s="12"/>
      <c r="AF6" s="13"/>
      <c r="AG6" s="12"/>
      <c r="AH6" s="13"/>
      <c r="AI6" s="12"/>
      <c r="AJ6" s="13"/>
      <c r="AK6" s="12"/>
      <c r="AL6" s="13"/>
      <c r="AM6" s="12"/>
      <c r="AN6" s="13"/>
      <c r="AO6" s="12"/>
      <c r="AP6" s="13"/>
      <c r="AQ6" s="12"/>
      <c r="AR6" s="13"/>
      <c r="AS6" s="12"/>
      <c r="AT6" s="12"/>
      <c r="AU6" s="12"/>
      <c r="AV6" s="12"/>
      <c r="AW6" s="12"/>
      <c r="AX6" s="12"/>
      <c r="AY6" s="12"/>
      <c r="AZ6" s="12"/>
      <c r="BA6" s="12"/>
    </row>
    <row r="7" spans="1:56" s="15" customFormat="1" ht="12" customHeight="1" x14ac:dyDescent="0.2">
      <c r="A7" s="61"/>
      <c r="B7" s="20"/>
      <c r="C7" s="20"/>
      <c r="D7" s="14"/>
      <c r="E7" s="12"/>
      <c r="F7" s="13"/>
      <c r="G7" s="12"/>
      <c r="H7" s="13"/>
      <c r="I7" s="12"/>
      <c r="J7" s="13"/>
      <c r="K7" s="12"/>
      <c r="L7" s="13"/>
      <c r="M7" s="12"/>
      <c r="N7" s="13"/>
      <c r="O7" s="12"/>
      <c r="P7" s="13"/>
      <c r="Q7" s="12"/>
      <c r="R7" s="13"/>
      <c r="S7" s="12"/>
      <c r="T7" s="13"/>
      <c r="U7" s="12"/>
      <c r="V7" s="13"/>
      <c r="W7" s="12"/>
      <c r="X7" s="13"/>
      <c r="Y7" s="12"/>
      <c r="Z7" s="13"/>
      <c r="AA7" s="12"/>
      <c r="AB7" s="13"/>
      <c r="AC7" s="12"/>
      <c r="AD7" s="13"/>
      <c r="AE7" s="12"/>
      <c r="AF7" s="13"/>
      <c r="AG7" s="12"/>
      <c r="AH7" s="13"/>
      <c r="AI7" s="12"/>
      <c r="AJ7" s="13"/>
      <c r="AK7" s="12"/>
      <c r="AL7" s="13"/>
      <c r="AM7" s="12"/>
      <c r="AN7" s="13"/>
      <c r="AO7" s="12"/>
      <c r="AP7" s="13"/>
      <c r="AQ7" s="12"/>
      <c r="AR7" s="13"/>
      <c r="AS7" s="12"/>
      <c r="AT7" s="12"/>
      <c r="AU7" s="12"/>
      <c r="AV7" s="12"/>
      <c r="AW7" s="12"/>
      <c r="AX7" s="12"/>
      <c r="AY7" s="12"/>
      <c r="AZ7" s="12"/>
      <c r="BA7" s="12"/>
    </row>
    <row r="8" spans="1:56" s="15" customFormat="1" ht="12" customHeight="1" x14ac:dyDescent="0.2">
      <c r="A8" s="61"/>
      <c r="B8" s="20"/>
      <c r="C8" s="20"/>
      <c r="D8" s="14"/>
      <c r="E8" s="12"/>
      <c r="F8" s="13"/>
      <c r="G8" s="12"/>
      <c r="H8" s="13"/>
      <c r="I8" s="12"/>
      <c r="J8" s="13"/>
      <c r="K8" s="12"/>
      <c r="L8" s="13"/>
      <c r="M8" s="12"/>
      <c r="N8" s="13"/>
      <c r="O8" s="12"/>
      <c r="P8" s="13"/>
      <c r="Q8" s="12"/>
      <c r="R8" s="13"/>
      <c r="S8" s="12"/>
      <c r="T8" s="13"/>
      <c r="U8" s="12"/>
      <c r="V8" s="13"/>
      <c r="W8" s="12"/>
      <c r="X8" s="13"/>
      <c r="Y8" s="12"/>
      <c r="Z8" s="13"/>
      <c r="AA8" s="12"/>
      <c r="AB8" s="13"/>
      <c r="AC8" s="12"/>
      <c r="AD8" s="13"/>
      <c r="AE8" s="12"/>
      <c r="AF8" s="13"/>
      <c r="AG8" s="12"/>
      <c r="AH8" s="13"/>
      <c r="AI8" s="12"/>
      <c r="AJ8" s="13"/>
      <c r="AK8" s="12"/>
      <c r="AL8" s="13"/>
      <c r="AM8" s="12"/>
      <c r="AN8" s="13"/>
      <c r="AO8" s="12"/>
      <c r="AP8" s="13"/>
      <c r="AQ8" s="12"/>
      <c r="AR8" s="13"/>
      <c r="AS8" s="12"/>
      <c r="AT8" s="12"/>
      <c r="AU8" s="12"/>
      <c r="AV8" s="12"/>
      <c r="AW8" s="12"/>
      <c r="AX8" s="12"/>
      <c r="AY8" s="12"/>
      <c r="AZ8" s="12"/>
      <c r="BA8" s="12"/>
    </row>
    <row r="9" spans="1:56" s="15" customFormat="1" ht="12" customHeight="1" x14ac:dyDescent="0.2">
      <c r="A9" s="61"/>
      <c r="B9" s="20"/>
      <c r="C9" s="20"/>
      <c r="D9" s="14"/>
      <c r="E9" s="12"/>
      <c r="F9" s="13"/>
      <c r="G9" s="12"/>
      <c r="H9" s="13"/>
      <c r="I9" s="12"/>
      <c r="J9" s="13"/>
      <c r="K9" s="12"/>
      <c r="L9" s="13"/>
      <c r="M9" s="12"/>
      <c r="N9" s="13"/>
      <c r="O9" s="12"/>
      <c r="P9" s="13"/>
      <c r="Q9" s="12"/>
      <c r="R9" s="13"/>
      <c r="S9" s="12"/>
      <c r="T9" s="13"/>
      <c r="U9" s="12"/>
      <c r="V9" s="13"/>
      <c r="W9" s="12"/>
      <c r="X9" s="13"/>
      <c r="Y9" s="12"/>
      <c r="Z9" s="13"/>
      <c r="AA9" s="12"/>
      <c r="AB9" s="13"/>
      <c r="AC9" s="12"/>
      <c r="AD9" s="13"/>
      <c r="AE9" s="12"/>
      <c r="AF9" s="13"/>
      <c r="AG9" s="12"/>
      <c r="AH9" s="13"/>
      <c r="AI9" s="12"/>
      <c r="AJ9" s="13"/>
      <c r="AK9" s="12"/>
      <c r="AL9" s="13"/>
      <c r="AM9" s="12"/>
      <c r="AN9" s="13"/>
      <c r="AO9" s="12"/>
      <c r="AP9" s="13"/>
      <c r="AQ9" s="12"/>
      <c r="AR9" s="13"/>
      <c r="AS9" s="12"/>
      <c r="AT9" s="12"/>
      <c r="AU9" s="12"/>
      <c r="AV9" s="12"/>
      <c r="AW9" s="12"/>
      <c r="AX9" s="12"/>
      <c r="AY9" s="12"/>
      <c r="AZ9" s="12"/>
      <c r="BA9" s="12"/>
    </row>
    <row r="10" spans="1:56" s="15" customFormat="1" ht="12" customHeight="1" x14ac:dyDescent="0.2">
      <c r="A10" s="61"/>
      <c r="B10" s="20"/>
      <c r="C10" s="20"/>
      <c r="D10" s="14"/>
      <c r="E10" s="12"/>
      <c r="F10" s="13"/>
      <c r="G10" s="12"/>
      <c r="H10" s="13"/>
      <c r="I10" s="12"/>
      <c r="J10" s="13"/>
      <c r="K10" s="12"/>
      <c r="L10" s="13"/>
      <c r="M10" s="12"/>
      <c r="N10" s="13"/>
      <c r="O10" s="12"/>
      <c r="P10" s="13"/>
      <c r="Q10" s="12"/>
      <c r="R10" s="13"/>
      <c r="S10" s="12"/>
      <c r="T10" s="13"/>
      <c r="U10" s="12"/>
      <c r="V10" s="13"/>
      <c r="W10" s="12"/>
      <c r="X10" s="13"/>
      <c r="Y10" s="12"/>
      <c r="Z10" s="13"/>
      <c r="AA10" s="12"/>
      <c r="AB10" s="13"/>
      <c r="AC10" s="12"/>
      <c r="AD10" s="13"/>
      <c r="AE10" s="12"/>
      <c r="AF10" s="13"/>
      <c r="AG10" s="12"/>
      <c r="AH10" s="13"/>
      <c r="AI10" s="12"/>
      <c r="AJ10" s="13"/>
      <c r="AK10" s="12"/>
      <c r="AL10" s="13"/>
      <c r="AM10" s="12"/>
      <c r="AN10" s="13"/>
      <c r="AO10" s="12"/>
      <c r="AP10" s="13"/>
      <c r="AQ10" s="12"/>
      <c r="AR10" s="13"/>
      <c r="AS10" s="12"/>
      <c r="AT10" s="12"/>
      <c r="AU10" s="12"/>
      <c r="AV10" s="12"/>
      <c r="AW10" s="12"/>
      <c r="AX10" s="12"/>
      <c r="AY10" s="12"/>
      <c r="AZ10" s="12"/>
      <c r="BA10" s="12"/>
    </row>
    <row r="11" spans="1:56" s="15" customFormat="1" ht="12" customHeight="1" x14ac:dyDescent="0.2">
      <c r="A11" s="61"/>
      <c r="B11" s="20"/>
      <c r="C11" s="20"/>
      <c r="D11" s="14"/>
      <c r="E11" s="12"/>
      <c r="F11" s="13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2"/>
      <c r="R11" s="13"/>
      <c r="S11" s="12"/>
      <c r="T11" s="13"/>
      <c r="U11" s="12"/>
      <c r="V11" s="13"/>
      <c r="W11" s="12"/>
      <c r="X11" s="13"/>
      <c r="Y11" s="12"/>
      <c r="Z11" s="13"/>
      <c r="AA11" s="12"/>
      <c r="AB11" s="13"/>
      <c r="AC11" s="12"/>
      <c r="AD11" s="13"/>
      <c r="AE11" s="12"/>
      <c r="AF11" s="13"/>
      <c r="AG11" s="12"/>
      <c r="AH11" s="13"/>
      <c r="AI11" s="12"/>
      <c r="AJ11" s="13"/>
      <c r="AK11" s="12"/>
      <c r="AL11" s="13"/>
      <c r="AM11" s="12"/>
      <c r="AN11" s="13"/>
      <c r="AO11" s="12"/>
      <c r="AP11" s="13"/>
      <c r="AQ11" s="12"/>
      <c r="AR11" s="13"/>
      <c r="AS11" s="12"/>
      <c r="AT11" s="12"/>
      <c r="AU11" s="12"/>
      <c r="AV11" s="12"/>
      <c r="AW11" s="12"/>
      <c r="AX11" s="12"/>
      <c r="AY11" s="12"/>
      <c r="AZ11" s="12"/>
      <c r="BA11" s="12"/>
    </row>
    <row r="12" spans="1:56" s="15" customFormat="1" ht="12" customHeight="1" x14ac:dyDescent="0.2">
      <c r="A12" s="61"/>
      <c r="B12" s="20"/>
      <c r="C12" s="20"/>
      <c r="D12" s="14"/>
      <c r="E12" s="12"/>
      <c r="F12" s="13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  <c r="X12" s="13"/>
      <c r="Y12" s="12"/>
      <c r="Z12" s="13"/>
      <c r="AA12" s="12"/>
      <c r="AB12" s="13"/>
      <c r="AC12" s="12"/>
      <c r="AD12" s="13"/>
      <c r="AE12" s="12"/>
      <c r="AF12" s="13"/>
      <c r="AG12" s="12"/>
      <c r="AH12" s="13"/>
      <c r="AI12" s="12"/>
      <c r="AJ12" s="13"/>
      <c r="AK12" s="12"/>
      <c r="AL12" s="13"/>
      <c r="AM12" s="12"/>
      <c r="AN12" s="13"/>
      <c r="AO12" s="12"/>
      <c r="AP12" s="13"/>
      <c r="AQ12" s="12"/>
      <c r="AR12" s="13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6" s="15" customFormat="1" ht="12" customHeight="1" x14ac:dyDescent="0.2">
      <c r="A13" s="61"/>
      <c r="B13" s="20"/>
      <c r="C13" s="20"/>
      <c r="D13" s="14"/>
      <c r="E13" s="12"/>
      <c r="F13" s="13"/>
      <c r="G13" s="12"/>
      <c r="H13" s="13"/>
      <c r="I13" s="12"/>
      <c r="J13" s="13"/>
      <c r="K13" s="12"/>
      <c r="L13" s="13"/>
      <c r="M13" s="12"/>
      <c r="N13" s="13"/>
      <c r="O13" s="12"/>
      <c r="P13" s="13"/>
      <c r="Q13" s="12"/>
      <c r="R13" s="13"/>
      <c r="S13" s="12"/>
      <c r="T13" s="13"/>
      <c r="U13" s="12"/>
      <c r="V13" s="13"/>
      <c r="W13" s="12"/>
      <c r="X13" s="13"/>
      <c r="Y13" s="12"/>
      <c r="Z13" s="13"/>
      <c r="AA13" s="12"/>
      <c r="AB13" s="13"/>
      <c r="AC13" s="12"/>
      <c r="AD13" s="13"/>
      <c r="AE13" s="12"/>
      <c r="AF13" s="13"/>
      <c r="AG13" s="12"/>
      <c r="AH13" s="13"/>
      <c r="AI13" s="12"/>
      <c r="AJ13" s="13"/>
      <c r="AK13" s="12"/>
      <c r="AL13" s="13"/>
      <c r="AM13" s="12"/>
      <c r="AN13" s="13"/>
      <c r="AO13" s="12"/>
      <c r="AP13" s="13"/>
      <c r="AQ13" s="12"/>
      <c r="AR13" s="13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6" ht="12.75" customHeight="1" x14ac:dyDescent="0.2"/>
    <row r="15" spans="1:56" s="15" customFormat="1" ht="12" customHeight="1" x14ac:dyDescent="0.2">
      <c r="A15" s="61"/>
      <c r="B15" s="20"/>
      <c r="C15" s="20"/>
      <c r="D15" s="14"/>
      <c r="E15" s="12"/>
      <c r="F15" s="13"/>
      <c r="G15" s="12"/>
      <c r="H15" s="13"/>
      <c r="I15" s="12"/>
      <c r="J15" s="13"/>
      <c r="K15" s="12"/>
      <c r="L15" s="13"/>
      <c r="M15" s="12"/>
      <c r="N15" s="13"/>
      <c r="O15" s="12"/>
      <c r="P15" s="13"/>
      <c r="Q15" s="12"/>
      <c r="R15" s="13"/>
      <c r="S15" s="12"/>
      <c r="T15" s="13"/>
      <c r="U15" s="12"/>
      <c r="V15" s="13"/>
      <c r="W15" s="12"/>
      <c r="X15" s="13"/>
      <c r="Y15" s="12"/>
      <c r="Z15" s="13"/>
      <c r="AA15" s="12"/>
      <c r="AB15" s="13"/>
      <c r="AC15" s="12"/>
      <c r="AD15" s="13"/>
      <c r="AE15" s="12"/>
      <c r="AF15" s="13"/>
      <c r="AG15" s="12"/>
      <c r="AH15" s="13"/>
      <c r="AI15" s="12"/>
      <c r="AJ15" s="13"/>
      <c r="AK15" s="12"/>
      <c r="AL15" s="13"/>
      <c r="AM15" s="12"/>
      <c r="AN15" s="13"/>
      <c r="AO15" s="12"/>
      <c r="AP15" s="13"/>
      <c r="AQ15" s="12"/>
      <c r="AR15" s="13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</row>
    <row r="16" spans="1:56" s="16" customFormat="1" ht="12" customHeight="1" x14ac:dyDescent="0.2">
      <c r="A16" s="66"/>
      <c r="B16" s="20"/>
      <c r="C16" s="21"/>
      <c r="D16" s="14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</row>
    <row r="17" spans="1:92" s="16" customFormat="1" ht="12" customHeight="1" x14ac:dyDescent="0.2">
      <c r="A17" s="66"/>
      <c r="B17" s="20"/>
      <c r="C17" s="21"/>
      <c r="D17" s="14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</row>
    <row r="18" spans="1:92" s="16" customFormat="1" ht="12" customHeight="1" x14ac:dyDescent="0.2">
      <c r="A18" s="66"/>
      <c r="B18" s="20"/>
      <c r="C18" s="21"/>
      <c r="D18" s="14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</row>
    <row r="19" spans="1:92" s="16" customFormat="1" ht="12" customHeight="1" x14ac:dyDescent="0.2">
      <c r="A19" s="66"/>
      <c r="B19" s="62"/>
      <c r="C19" s="20"/>
      <c r="D19" s="14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</row>
    <row r="20" spans="1:92" s="16" customFormat="1" ht="12" customHeight="1" x14ac:dyDescent="0.2">
      <c r="A20" s="66"/>
      <c r="B20" s="20"/>
      <c r="C20" s="20"/>
      <c r="D20" s="14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</row>
    <row r="21" spans="1:92" s="16" customFormat="1" ht="12" customHeight="1" x14ac:dyDescent="0.2">
      <c r="A21" s="66"/>
      <c r="B21" s="62"/>
      <c r="C21" s="20"/>
      <c r="D21" s="14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</row>
    <row r="22" spans="1:92" s="16" customFormat="1" ht="12" customHeight="1" x14ac:dyDescent="0.2">
      <c r="A22" s="66"/>
      <c r="B22" s="20"/>
      <c r="C22" s="21"/>
      <c r="D22" s="14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</row>
    <row r="23" spans="1:92" s="16" customFormat="1" ht="12" customHeight="1" x14ac:dyDescent="0.2">
      <c r="A23" s="66"/>
      <c r="B23" s="20"/>
      <c r="C23" s="20"/>
      <c r="D23" s="14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</row>
    <row r="24" spans="1:92" s="16" customFormat="1" ht="12" customHeight="1" x14ac:dyDescent="0.2">
      <c r="A24" s="66"/>
      <c r="B24" s="20"/>
      <c r="C24" s="21"/>
      <c r="D24" s="14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</row>
    <row r="25" spans="1:92" s="16" customFormat="1" ht="12" customHeight="1" x14ac:dyDescent="0.2">
      <c r="A25" s="66"/>
      <c r="B25" s="20"/>
      <c r="C25" s="21"/>
      <c r="D25" s="14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</row>
    <row r="26" spans="1:92" s="15" customFormat="1" ht="12" customHeight="1" x14ac:dyDescent="0.2">
      <c r="A26" s="66"/>
      <c r="B26" s="20"/>
      <c r="C26" s="21"/>
      <c r="D26" s="14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</row>
    <row r="27" spans="1:92" s="15" customFormat="1" ht="12" customHeight="1" x14ac:dyDescent="0.2">
      <c r="A27" s="61"/>
      <c r="B27" s="20"/>
      <c r="C27" s="20"/>
      <c r="D27" s="14"/>
      <c r="E27" s="12"/>
      <c r="F27" s="13"/>
      <c r="G27" s="12"/>
      <c r="H27" s="13"/>
      <c r="I27" s="12"/>
      <c r="J27" s="13"/>
      <c r="K27" s="12"/>
      <c r="L27" s="13"/>
      <c r="M27" s="12"/>
      <c r="N27" s="13"/>
      <c r="O27" s="12"/>
      <c r="P27" s="13"/>
      <c r="Q27" s="12"/>
      <c r="R27" s="13"/>
      <c r="S27" s="12"/>
      <c r="T27" s="13"/>
      <c r="U27" s="12"/>
      <c r="V27" s="13"/>
      <c r="W27" s="12"/>
      <c r="X27" s="13"/>
      <c r="Y27" s="12"/>
      <c r="Z27" s="13"/>
      <c r="AA27" s="12"/>
      <c r="AB27" s="13"/>
      <c r="AC27" s="12"/>
      <c r="AD27" s="13"/>
      <c r="AE27" s="12"/>
      <c r="AF27" s="13"/>
      <c r="AG27" s="12"/>
      <c r="AH27" s="13"/>
      <c r="AI27" s="12"/>
      <c r="AJ27" s="13"/>
      <c r="AK27" s="12"/>
      <c r="AL27" s="13"/>
      <c r="AM27" s="12"/>
      <c r="AN27" s="13"/>
      <c r="AO27" s="12"/>
      <c r="AP27" s="13"/>
      <c r="AQ27" s="12"/>
      <c r="AR27" s="13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</row>
    <row r="28" spans="1:92" s="16" customFormat="1" ht="12" customHeight="1" x14ac:dyDescent="0.2">
      <c r="A28" s="66"/>
      <c r="B28" s="20"/>
      <c r="C28" s="21"/>
      <c r="D28" s="14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</row>
    <row r="29" spans="1:92" s="16" customFormat="1" ht="12" customHeight="1" x14ac:dyDescent="0.2">
      <c r="A29" s="66"/>
      <c r="B29" s="20"/>
      <c r="C29" s="21"/>
      <c r="D29" s="14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</row>
    <row r="30" spans="1:92" s="16" customFormat="1" ht="12" customHeight="1" x14ac:dyDescent="0.2">
      <c r="A30" s="66"/>
      <c r="B30" s="20"/>
      <c r="C30" s="21"/>
      <c r="D30" s="14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</row>
    <row r="31" spans="1:92" s="16" customFormat="1" ht="12" customHeight="1" x14ac:dyDescent="0.2">
      <c r="A31" s="66"/>
      <c r="B31" s="20"/>
      <c r="C31" s="21"/>
      <c r="D31" s="14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</row>
    <row r="32" spans="1:92" ht="12.75" customHeight="1" x14ac:dyDescent="0.2"/>
    <row r="33" spans="1:95" ht="12.75" customHeight="1" x14ac:dyDescent="0.2"/>
    <row r="35" spans="1:95" s="16" customFormat="1" ht="12" customHeight="1" x14ac:dyDescent="0.2">
      <c r="A35" s="66"/>
      <c r="B35" s="20"/>
      <c r="C35" s="21"/>
      <c r="D35" s="14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</row>
    <row r="36" spans="1:95" s="16" customFormat="1" ht="12" customHeight="1" x14ac:dyDescent="0.2">
      <c r="A36" s="56"/>
      <c r="B36" s="57"/>
      <c r="C36" s="58"/>
      <c r="D36" s="59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12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</row>
    <row r="37" spans="1:95" s="16" customFormat="1" ht="12" customHeight="1" x14ac:dyDescent="0.2">
      <c r="A37" s="66"/>
      <c r="B37" s="20"/>
      <c r="C37" s="21"/>
      <c r="D37" s="14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</row>
    <row r="38" spans="1:95" s="16" customFormat="1" ht="12" customHeight="1" x14ac:dyDescent="0.2">
      <c r="A38" s="66"/>
      <c r="B38" s="20"/>
      <c r="C38" s="21"/>
      <c r="D38" s="14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</row>
    <row r="39" spans="1:95" s="16" customFormat="1" ht="12" customHeight="1" x14ac:dyDescent="0.2">
      <c r="A39" s="66"/>
      <c r="B39" s="20"/>
      <c r="C39" s="21"/>
      <c r="D39" s="14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</row>
    <row r="40" spans="1:95" s="16" customFormat="1" ht="12" customHeight="1" x14ac:dyDescent="0.2">
      <c r="A40" s="66"/>
      <c r="B40" s="20"/>
      <c r="C40" s="21"/>
      <c r="D40" s="14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</row>
    <row r="41" spans="1:95" s="16" customFormat="1" ht="12" customHeight="1" x14ac:dyDescent="0.2">
      <c r="A41" s="66"/>
      <c r="B41" s="20"/>
      <c r="C41" s="21"/>
      <c r="D41" s="14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</row>
    <row r="42" spans="1:95" s="16" customFormat="1" ht="12" customHeight="1" x14ac:dyDescent="0.2">
      <c r="A42" s="66"/>
      <c r="B42" s="20"/>
      <c r="C42" s="21"/>
      <c r="D42" s="14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</row>
    <row r="43" spans="1:95" s="16" customFormat="1" ht="12" customHeight="1" x14ac:dyDescent="0.2">
      <c r="A43" s="66"/>
      <c r="B43" s="20"/>
      <c r="C43" s="21"/>
      <c r="D43" s="14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</row>
    <row r="44" spans="1:95" s="16" customFormat="1" ht="12" customHeight="1" x14ac:dyDescent="0.2">
      <c r="A44" s="66"/>
      <c r="B44" s="20"/>
      <c r="C44" s="21"/>
      <c r="D44" s="14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</row>
    <row r="45" spans="1:95" s="16" customFormat="1" ht="12" customHeight="1" x14ac:dyDescent="0.2">
      <c r="A45" s="66"/>
      <c r="B45" s="20"/>
      <c r="C45" s="21"/>
      <c r="D45" s="14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95" s="16" customFormat="1" ht="12" customHeight="1" x14ac:dyDescent="0.2">
      <c r="A46" s="66"/>
      <c r="B46" s="20"/>
      <c r="C46" s="21"/>
      <c r="D46" s="14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95" s="15" customFormat="1" ht="12" customHeight="1" x14ac:dyDescent="0.2">
      <c r="A47" s="66"/>
      <c r="B47" s="20"/>
      <c r="C47" s="21"/>
      <c r="D47" s="14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</row>
    <row r="48" spans="1:95" s="16" customFormat="1" ht="12" customHeight="1" x14ac:dyDescent="0.2">
      <c r="A48" s="66"/>
      <c r="B48" s="20"/>
      <c r="C48" s="21"/>
      <c r="D48" s="14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s="16" customFormat="1" ht="12" customHeight="1" x14ac:dyDescent="0.2">
      <c r="A49" s="66"/>
      <c r="B49" s="20"/>
      <c r="C49" s="21"/>
      <c r="D49" s="14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s="16" customFormat="1" ht="12" customHeight="1" x14ac:dyDescent="0.2">
      <c r="A50" s="66"/>
      <c r="B50" s="20"/>
      <c r="C50" s="21"/>
      <c r="D50" s="14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s="16" customFormat="1" ht="12" customHeight="1" x14ac:dyDescent="0.2">
      <c r="A51" s="66"/>
      <c r="B51" s="20"/>
      <c r="C51" s="21"/>
      <c r="D51" s="14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spans="1:56" s="16" customFormat="1" ht="12" customHeight="1" x14ac:dyDescent="0.2">
      <c r="A52" s="66"/>
      <c r="B52" s="20"/>
      <c r="C52" s="21"/>
      <c r="D52" s="14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</row>
    <row r="53" spans="1:56" s="16" customFormat="1" ht="12" customHeight="1" x14ac:dyDescent="0.2">
      <c r="A53" s="66"/>
      <c r="B53" s="20"/>
      <c r="C53" s="21"/>
      <c r="D53" s="14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</row>
    <row r="54" spans="1:56" s="16" customFormat="1" ht="12" customHeight="1" x14ac:dyDescent="0.2">
      <c r="A54" s="66"/>
      <c r="B54" s="20"/>
      <c r="C54" s="21"/>
      <c r="D54" s="14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</row>
    <row r="55" spans="1:56" s="16" customFormat="1" ht="12" customHeight="1" x14ac:dyDescent="0.2">
      <c r="A55" s="66"/>
      <c r="B55" s="20"/>
      <c r="C55" s="21"/>
      <c r="D55" s="14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</row>
    <row r="56" spans="1:56" s="16" customFormat="1" ht="12" customHeight="1" x14ac:dyDescent="0.2">
      <c r="A56" s="66"/>
      <c r="B56" s="20"/>
      <c r="C56" s="21"/>
      <c r="D56" s="14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</row>
  </sheetData>
  <printOptions verticalCentered="1" gridLines="1"/>
  <pageMargins left="0.25" right="0.25" top="0" bottom="0" header="0" footer="0"/>
  <pageSetup scale="62" fitToWidth="2" orientation="landscape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best times to date</vt:lpstr>
      <vt:lpstr>Championship Relays</vt:lpstr>
      <vt:lpstr>time trial blanks</vt:lpstr>
      <vt:lpstr>'best times to date'!Print_Area</vt:lpstr>
      <vt:lpstr>'time trial blanks'!Print_Area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Top Times Spreadsheet - Custome Age Groups</dc:title>
  <dc:creator>Crystal Decisions</dc:creator>
  <dc:description>Powered by Crystal</dc:description>
  <cp:lastModifiedBy>bnshamm</cp:lastModifiedBy>
  <cp:lastPrinted>2020-01-10T03:22:33Z</cp:lastPrinted>
  <dcterms:created xsi:type="dcterms:W3CDTF">2017-01-09T21:26:06Z</dcterms:created>
  <dcterms:modified xsi:type="dcterms:W3CDTF">2020-01-14T20:04:46Z</dcterms:modified>
</cp:coreProperties>
</file>